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roslav Studnička\Documents\Veřejné zakázky\VZMR Vybavení VM-1206 2024\Příloha č. 1 Specifikace zakázky\"/>
    </mc:Choice>
  </mc:AlternateContent>
  <bookViews>
    <workbookView xWindow="-105" yWindow="-105" windowWidth="19425" windowHeight="10305" tabRatio="974"/>
  </bookViews>
  <sheets>
    <sheet name="Souhrn" sheetId="50" r:id="rId1"/>
    <sheet name="Ostatní požadavky" sheetId="48" r:id="rId2"/>
    <sheet name="B102" sheetId="8" r:id="rId3"/>
    <sheet name="B112" sheetId="28" r:id="rId4"/>
    <sheet name="B113" sheetId="31" r:id="rId5"/>
    <sheet name="B114" sheetId="32" r:id="rId6"/>
    <sheet name="D112" sheetId="49" r:id="rId7"/>
    <sheet name="D113" sheetId="34" r:id="rId8"/>
    <sheet name="D114" sheetId="35" r:id="rId9"/>
    <sheet name="E101+102" sheetId="36" r:id="rId10"/>
    <sheet name="D202" sheetId="38" r:id="rId11"/>
    <sheet name="D206" sheetId="39" r:id="rId12"/>
    <sheet name="D208" sheetId="40" r:id="rId13"/>
    <sheet name="B302" sheetId="41" r:id="rId14"/>
    <sheet name="B303" sheetId="42" r:id="rId15"/>
    <sheet name="B306" sheetId="43" r:id="rId16"/>
    <sheet name="B307" sheetId="44" r:id="rId17"/>
    <sheet name="B308" sheetId="46" r:id="rId18"/>
    <sheet name="B309" sheetId="47" r:id="rId1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50" l="1"/>
  <c r="B23" i="50"/>
  <c r="B22" i="50"/>
  <c r="B21" i="50"/>
  <c r="B20" i="50"/>
  <c r="B19" i="50"/>
  <c r="B18" i="50"/>
  <c r="B17" i="50"/>
  <c r="B15" i="50"/>
  <c r="B12" i="50"/>
  <c r="B11" i="50"/>
  <c r="B10" i="50"/>
  <c r="B9" i="50"/>
  <c r="A24" i="50"/>
  <c r="A23" i="50"/>
  <c r="A22" i="50"/>
  <c r="A21" i="50"/>
  <c r="A20" i="50"/>
  <c r="A19" i="50"/>
  <c r="A18" i="50"/>
  <c r="A17" i="50"/>
  <c r="A16" i="50"/>
  <c r="A15" i="50"/>
  <c r="A14" i="50"/>
  <c r="A13" i="50"/>
  <c r="A12" i="50"/>
  <c r="A11" i="50"/>
  <c r="A9" i="50"/>
  <c r="A10" i="50"/>
  <c r="A8" i="50"/>
  <c r="G14" i="47"/>
  <c r="G15" i="43"/>
  <c r="G49" i="42"/>
  <c r="G41" i="42"/>
  <c r="G36" i="42"/>
  <c r="G31" i="42"/>
  <c r="G26" i="42"/>
  <c r="G19" i="42"/>
  <c r="G14" i="42"/>
  <c r="G12" i="42"/>
  <c r="G21" i="41"/>
  <c r="G26" i="41" s="1"/>
  <c r="G18" i="41"/>
  <c r="G14" i="41"/>
  <c r="G42" i="40"/>
  <c r="G40" i="40"/>
  <c r="G36" i="40"/>
  <c r="G31" i="40"/>
  <c r="G27" i="40"/>
  <c r="G24" i="40"/>
  <c r="G21" i="40"/>
  <c r="G13" i="40"/>
  <c r="G29" i="39"/>
  <c r="G28" i="39"/>
  <c r="G27" i="39"/>
  <c r="G22" i="39"/>
  <c r="G16" i="39"/>
  <c r="G30" i="39"/>
  <c r="G32" i="39"/>
  <c r="G34" i="39"/>
  <c r="G36" i="39"/>
  <c r="G41" i="39"/>
  <c r="G14" i="38"/>
  <c r="G19" i="38" s="1"/>
  <c r="B16" i="50" s="1"/>
  <c r="G40" i="36"/>
  <c r="G27" i="36"/>
  <c r="G20" i="36"/>
  <c r="G17" i="36"/>
  <c r="G13" i="36"/>
  <c r="G48" i="35"/>
  <c r="G40" i="35"/>
  <c r="G36" i="35"/>
  <c r="G31" i="35"/>
  <c r="G24" i="35"/>
  <c r="G13" i="35"/>
  <c r="G19" i="35"/>
  <c r="G14" i="35"/>
  <c r="G13" i="34"/>
  <c r="G48" i="34"/>
  <c r="G40" i="34"/>
  <c r="G36" i="34"/>
  <c r="G31" i="34"/>
  <c r="G24" i="34"/>
  <c r="G19" i="34"/>
  <c r="G14" i="34"/>
  <c r="G41" i="32"/>
  <c r="G36" i="32"/>
  <c r="G34" i="32"/>
  <c r="G32" i="32"/>
  <c r="G30" i="32"/>
  <c r="G29" i="32"/>
  <c r="G28" i="32"/>
  <c r="G27" i="32"/>
  <c r="G22" i="32"/>
  <c r="G16" i="32"/>
  <c r="G42" i="31"/>
  <c r="G40" i="31"/>
  <c r="G36" i="31"/>
  <c r="G31" i="31"/>
  <c r="G27" i="31"/>
  <c r="G22" i="31"/>
  <c r="G14" i="31"/>
  <c r="C18" i="47"/>
  <c r="C16" i="46"/>
  <c r="C16" i="44"/>
  <c r="G19" i="43"/>
  <c r="C19" i="43"/>
  <c r="C54" i="42"/>
  <c r="C26" i="41"/>
  <c r="C44" i="40"/>
  <c r="C47" i="39"/>
  <c r="C19" i="38"/>
  <c r="C45" i="36"/>
  <c r="C53" i="35"/>
  <c r="C53" i="34"/>
  <c r="C17" i="49"/>
  <c r="C47" i="32"/>
  <c r="C44" i="31"/>
  <c r="C16" i="28"/>
  <c r="C54" i="8"/>
  <c r="G16" i="28"/>
  <c r="G49" i="8"/>
  <c r="G44" i="8"/>
  <c r="G36" i="8"/>
  <c r="G31" i="8"/>
  <c r="G24" i="8"/>
  <c r="G19" i="8"/>
  <c r="G14" i="8"/>
  <c r="G8" i="28"/>
  <c r="G8" i="31"/>
  <c r="G8" i="32"/>
  <c r="G8" i="49"/>
  <c r="G17" i="49" s="1"/>
  <c r="G8" i="34"/>
  <c r="G8" i="35"/>
  <c r="G8" i="36"/>
  <c r="G8" i="38"/>
  <c r="G8" i="39"/>
  <c r="G8" i="40"/>
  <c r="G8" i="41"/>
  <c r="G8" i="42"/>
  <c r="G8" i="43"/>
  <c r="G8" i="44"/>
  <c r="G16" i="44" s="1"/>
  <c r="G8" i="46"/>
  <c r="G16" i="46" s="1"/>
  <c r="G8" i="47"/>
  <c r="G8" i="8"/>
  <c r="G54" i="8" s="1"/>
  <c r="B8" i="50" s="1"/>
  <c r="G18" i="47" l="1"/>
  <c r="G54" i="42"/>
  <c r="G44" i="40"/>
  <c r="G47" i="39"/>
  <c r="G45" i="36"/>
  <c r="G53" i="35"/>
  <c r="B14" i="50" s="1"/>
  <c r="G53" i="34"/>
  <c r="B13" i="50" s="1"/>
  <c r="G47" i="32"/>
  <c r="G44" i="31"/>
  <c r="B25" i="50" l="1"/>
  <c r="B26" i="50" s="1"/>
</calcChain>
</file>

<file path=xl/sharedStrings.xml><?xml version="1.0" encoding="utf-8"?>
<sst xmlns="http://schemas.openxmlformats.org/spreadsheetml/2006/main" count="925" uniqueCount="260">
  <si>
    <t>počet kusů</t>
  </si>
  <si>
    <t>poznámky</t>
  </si>
  <si>
    <t>název prostoru</t>
  </si>
  <si>
    <t xml:space="preserve">B102 </t>
  </si>
  <si>
    <t>spisovna</t>
  </si>
  <si>
    <t>B112</t>
  </si>
  <si>
    <t>B113</t>
  </si>
  <si>
    <t>sborovna</t>
  </si>
  <si>
    <t>B114</t>
  </si>
  <si>
    <t>zástupce ředitele</t>
  </si>
  <si>
    <t>D112</t>
  </si>
  <si>
    <t>šatna</t>
  </si>
  <si>
    <t>D113</t>
  </si>
  <si>
    <t>učebna</t>
  </si>
  <si>
    <t>D114</t>
  </si>
  <si>
    <t>školník</t>
  </si>
  <si>
    <t>D202</t>
  </si>
  <si>
    <t>D206</t>
  </si>
  <si>
    <t>kabinet UOV</t>
  </si>
  <si>
    <t>D208</t>
  </si>
  <si>
    <t>B302</t>
  </si>
  <si>
    <t>B303</t>
  </si>
  <si>
    <t>B306</t>
  </si>
  <si>
    <t>B307</t>
  </si>
  <si>
    <t>sklad</t>
  </si>
  <si>
    <t>B308</t>
  </si>
  <si>
    <t>B309</t>
  </si>
  <si>
    <t>52,1 m2</t>
  </si>
  <si>
    <t>učitelský stolek</t>
  </si>
  <si>
    <t>učitelská židle</t>
  </si>
  <si>
    <t>37,5 m2</t>
  </si>
  <si>
    <t>48,8 m2</t>
  </si>
  <si>
    <t>11,3 m2</t>
  </si>
  <si>
    <t>kancelářská židle</t>
  </si>
  <si>
    <t>psací stůl</t>
  </si>
  <si>
    <t>kontejner</t>
  </si>
  <si>
    <t>psací stoly</t>
  </si>
  <si>
    <t>kancelářské židle</t>
  </si>
  <si>
    <t>s žáky</t>
  </si>
  <si>
    <t>židle</t>
  </si>
  <si>
    <t>šatní stěna</t>
  </si>
  <si>
    <t>skříň policová</t>
  </si>
  <si>
    <t>stůl jednací</t>
  </si>
  <si>
    <t>položka číslo</t>
  </si>
  <si>
    <t>popis položky</t>
  </si>
  <si>
    <t>Požadované technické a funkční vlastnosti (materiál, provedení, rozměry, výbava atd.)</t>
  </si>
  <si>
    <t>1.</t>
  </si>
  <si>
    <t>tabule</t>
  </si>
  <si>
    <t>rozměr 400 x 120</t>
  </si>
  <si>
    <t>barva bílá (popis fixem)</t>
  </si>
  <si>
    <t>2.</t>
  </si>
  <si>
    <t>3.</t>
  </si>
  <si>
    <t>4.</t>
  </si>
  <si>
    <t>5.</t>
  </si>
  <si>
    <t>34,3 m2</t>
  </si>
  <si>
    <t>sestava kancelářského nábytku:</t>
  </si>
  <si>
    <t>kancelářská stěna</t>
  </si>
  <si>
    <t xml:space="preserve">2. </t>
  </si>
  <si>
    <t xml:space="preserve">3. </t>
  </si>
  <si>
    <t xml:space="preserve">4. </t>
  </si>
  <si>
    <t>šatna dívky</t>
  </si>
  <si>
    <t>vedoucí učitelka ODV</t>
  </si>
  <si>
    <t>kabinet</t>
  </si>
  <si>
    <t>ke komunikaci</t>
  </si>
  <si>
    <t>šatna chlapci</t>
  </si>
  <si>
    <t>bez křídel</t>
  </si>
  <si>
    <t>pylonový zvedací systém</t>
  </si>
  <si>
    <t>s poličkou</t>
  </si>
  <si>
    <t>boční sklopná křídla</t>
  </si>
  <si>
    <t xml:space="preserve">tabule </t>
  </si>
  <si>
    <t>40,6 m2</t>
  </si>
  <si>
    <t>10,7 m2</t>
  </si>
  <si>
    <t>20,6 m2</t>
  </si>
  <si>
    <t>8,9 m2</t>
  </si>
  <si>
    <t>13,2 m2</t>
  </si>
  <si>
    <t>11,7 m2</t>
  </si>
  <si>
    <t>23,7 m2</t>
  </si>
  <si>
    <t>školní lavice</t>
  </si>
  <si>
    <t>dvoumístná, pevná</t>
  </si>
  <si>
    <t>velikost č. 6</t>
  </si>
  <si>
    <t>6.</t>
  </si>
  <si>
    <t>zelená RAL6018</t>
  </si>
  <si>
    <t>130 x 50 cm</t>
  </si>
  <si>
    <t>kód o3</t>
  </si>
  <si>
    <t>háček pro zavěšení tašky</t>
  </si>
  <si>
    <t>deska stolu s ostrými rohy</t>
  </si>
  <si>
    <t>buk kód d3</t>
  </si>
  <si>
    <t>školní židle</t>
  </si>
  <si>
    <t>pevná</t>
  </si>
  <si>
    <t xml:space="preserve"> </t>
  </si>
  <si>
    <t>červená RAL3020</t>
  </si>
  <si>
    <t>oranžová RAL2004</t>
  </si>
  <si>
    <t>modrá RAL5015</t>
  </si>
  <si>
    <t>28,5 m2</t>
  </si>
  <si>
    <t>15,2 m2</t>
  </si>
  <si>
    <t>16,6 m2</t>
  </si>
  <si>
    <t>velikost desky 130 x 60</t>
  </si>
  <si>
    <t>2 x zásuvky vlevo</t>
  </si>
  <si>
    <t>čalouněný sedák i opěrka</t>
  </si>
  <si>
    <t>barva šedá CAGLI D2</t>
  </si>
  <si>
    <t>dvířka se zámky</t>
  </si>
  <si>
    <t>korpus buk</t>
  </si>
  <si>
    <t>dvířka barvy zelené</t>
  </si>
  <si>
    <t>dvířka barvy modré</t>
  </si>
  <si>
    <t>dvířka barvy oranžové</t>
  </si>
  <si>
    <t>dvířka barvy červené</t>
  </si>
  <si>
    <t>7.</t>
  </si>
  <si>
    <t>8.</t>
  </si>
  <si>
    <t>dvoumístná</t>
  </si>
  <si>
    <t>výškově stavitelná</t>
  </si>
  <si>
    <t>název požadavku</t>
  </si>
  <si>
    <t>6 boxů</t>
  </si>
  <si>
    <t>materiál kov</t>
  </si>
  <si>
    <t>počet dveří 6</t>
  </si>
  <si>
    <t>zámek cylindrický</t>
  </si>
  <si>
    <t>barva sedáku černá</t>
  </si>
  <si>
    <t>materiál opěráku síťovina</t>
  </si>
  <si>
    <t>materiál sedáku látka</t>
  </si>
  <si>
    <t>barva opěráku černá</t>
  </si>
  <si>
    <t>materiál kříže chromovaný</t>
  </si>
  <si>
    <t>područky čalouněné s možností odklopení vzad</t>
  </si>
  <si>
    <t xml:space="preserve">hlavová opěrka </t>
  </si>
  <si>
    <t>skříň čtyřdvéřová</t>
  </si>
  <si>
    <t>80 x 40 x 180 cm</t>
  </si>
  <si>
    <t>s nikou uprostřed</t>
  </si>
  <si>
    <t>dub egger H1145 (kód d3)</t>
  </si>
  <si>
    <t>skříň dvoudvéřová</t>
  </si>
  <si>
    <t>výška 76 cm</t>
  </si>
  <si>
    <t>centrální zámek zásuvek</t>
  </si>
  <si>
    <t>k zavěšení na stěnu</t>
  </si>
  <si>
    <t>výška 150 cm</t>
  </si>
  <si>
    <t>šířka 80 cm</t>
  </si>
  <si>
    <t>deska se 4 dvojháčky</t>
  </si>
  <si>
    <t>vysoká se zrcadlem</t>
  </si>
  <si>
    <t>kontejnery</t>
  </si>
  <si>
    <t>čtyřzásuvkový</t>
  </si>
  <si>
    <t>43 x 55 x 69 cm</t>
  </si>
  <si>
    <t>rozměr 150 x 60 cm</t>
  </si>
  <si>
    <t>zásuvky po obou stranách</t>
  </si>
  <si>
    <t>nástavec psacího stolu s policemi</t>
  </si>
  <si>
    <t>150 x 23 x 32 cm</t>
  </si>
  <si>
    <t>šířka 900 mm</t>
  </si>
  <si>
    <t>výška 1800 mm</t>
  </si>
  <si>
    <t>pro 33 žáků</t>
  </si>
  <si>
    <t>barva RAL 5015</t>
  </si>
  <si>
    <t>uzamykání na klíč</t>
  </si>
  <si>
    <t>rozměry 100 x 35 cm</t>
  </si>
  <si>
    <t>výška sezení 42 cm</t>
  </si>
  <si>
    <t>lavice na sezení s roštem</t>
  </si>
  <si>
    <t>barva RAL 2008</t>
  </si>
  <si>
    <t>pro 21 žáků</t>
  </si>
  <si>
    <t>barva RAL 2004</t>
  </si>
  <si>
    <t>pro 39 žáků</t>
  </si>
  <si>
    <t>barva RAL 3020</t>
  </si>
  <si>
    <t>závěsná polička</t>
  </si>
  <si>
    <t>šířka 800 mm</t>
  </si>
  <si>
    <t>hloubka 300 mm</t>
  </si>
  <si>
    <t>stůl spojovací</t>
  </si>
  <si>
    <t xml:space="preserve">šatní stěna </t>
  </si>
  <si>
    <t>čalouněná</t>
  </si>
  <si>
    <t>1000 x 800 mm</t>
  </si>
  <si>
    <t xml:space="preserve">s nikou </t>
  </si>
  <si>
    <t>skříň šatní</t>
  </si>
  <si>
    <t>9.</t>
  </si>
  <si>
    <t>stůl do dílny</t>
  </si>
  <si>
    <t>3 zásuvky</t>
  </si>
  <si>
    <t>šatní skříňka</t>
  </si>
  <si>
    <t>V x Š x H 880 x 2000 x 700 mm</t>
  </si>
  <si>
    <t xml:space="preserve">2 kontejnery: </t>
  </si>
  <si>
    <t>1 zásuvka + dvířka</t>
  </si>
  <si>
    <t>jednoplášťové dveře</t>
  </si>
  <si>
    <t>dílenská skříň</t>
  </si>
  <si>
    <t>V x Š x H 1950 x 920 x 600 mm</t>
  </si>
  <si>
    <t>dvoukřídlé dveře</t>
  </si>
  <si>
    <t>kovový regál</t>
  </si>
  <si>
    <t>šroubovaný</t>
  </si>
  <si>
    <t>pozinkovaný</t>
  </si>
  <si>
    <t>zatížení regálu 450 kg</t>
  </si>
  <si>
    <t>nosnost police 150 kg</t>
  </si>
  <si>
    <t>pojízdný systémový stojan</t>
  </si>
  <si>
    <t>pracovní stůl</t>
  </si>
  <si>
    <t>univerzální skříň</t>
  </si>
  <si>
    <t>průmyslová židle</t>
  </si>
  <si>
    <t>na kolečkách</t>
  </si>
  <si>
    <t>sedák a opěrák z tvarované bukové překližky</t>
  </si>
  <si>
    <t>nastavitelný úhel a výška opěráku</t>
  </si>
  <si>
    <t>plynový píst</t>
  </si>
  <si>
    <t>výška sedáku 41 - 55 cm</t>
  </si>
  <si>
    <t>počet polic 5</t>
  </si>
  <si>
    <t>V x Š x H 2000 x 1300 x 400 mm</t>
  </si>
  <si>
    <t>CH-OA a SOS 1206 Choceň-D.1.1.21.pdf</t>
  </si>
  <si>
    <t>keramický povrch</t>
  </si>
  <si>
    <t>plán stavebních úprav</t>
  </si>
  <si>
    <t>CH-OA a SOS 1206 Choceň-D.1.1.31.pdf</t>
  </si>
  <si>
    <t>CH-OA a SOS 1206 Choceň-D.1.1.23.pdf</t>
  </si>
  <si>
    <t>rozměr 90 x 50 x 180</t>
  </si>
  <si>
    <t>uvnitř tyč s háčky</t>
  </si>
  <si>
    <t>vysoká skříň zasouvací (800 x 400 x 1800)</t>
  </si>
  <si>
    <t>vysoká skříň otevřená (800 x 400 x 1800)</t>
  </si>
  <si>
    <t>nízká skříň zasouvací (800 x 400 x 800)</t>
  </si>
  <si>
    <t>nízká skříň otevřená (800 x 400 x 800)</t>
  </si>
  <si>
    <t>800 x 800 x 750 mm</t>
  </si>
  <si>
    <t>1400 x 800 x 750 mm</t>
  </si>
  <si>
    <t>polstrovaná</t>
  </si>
  <si>
    <t>konstrukce chromovaná</t>
  </si>
  <si>
    <t>šířka boxu 300 mm</t>
  </si>
  <si>
    <t>E101 + 102</t>
  </si>
  <si>
    <t>jednodvéřová</t>
  </si>
  <si>
    <t>V x Š x H 1800 x 400 x 500 mm</t>
  </si>
  <si>
    <t>podvozek osazený koly (2 kola s brzdou)</t>
  </si>
  <si>
    <t>V x Š x H 1686 x 1020 x 500 mm</t>
  </si>
  <si>
    <t>V x Š x H 840 x 1600 x 600 mm</t>
  </si>
  <si>
    <t>6 zásuvek</t>
  </si>
  <si>
    <t>1 skříňka</t>
  </si>
  <si>
    <t>V x Š x H 1800 x 800 x 400 mm</t>
  </si>
  <si>
    <t>uzamykání cylindrickým zámkem</t>
  </si>
  <si>
    <t>4 police</t>
  </si>
  <si>
    <t>CH-OA a SOS 1206 Choceň-D.1.1.32.pdf</t>
  </si>
  <si>
    <t>kovová konstrukce z jäklových profilů</t>
  </si>
  <si>
    <t>s centrálním zámkem</t>
  </si>
  <si>
    <t>800 x 1800 x 400 mm</t>
  </si>
  <si>
    <t>spoje kolíkové lepené, kovové rektifikační patky seřiditelné z vnitřního prostoru</t>
  </si>
  <si>
    <t xml:space="preserve"> odkládací police s výsuvným věšákem</t>
  </si>
  <si>
    <t>konstrukce trubka pr. 28mm v barvě RAL, nohy jsou opatřeny plastovými návleky zabraňujícím poškození podlahy, v horní části profil zakončen kovovou záslepkou</t>
  </si>
  <si>
    <t xml:space="preserve"> kovový rám trubka pr. 28 a 32 mm v barvě RAL, nohy jsou opatřeny plastovými objímkami pro bezpečnostní krytí nastavovacích imbusových šroubů a plastovými návleky zabraňujícím poškození podlahy, kovové záslepky v horní části židle, vyztužení židle po celém obvodu sedáku</t>
  </si>
  <si>
    <t>záruka na kovové svary 5 let, náhradní díly k dispozici 10 let po dodání zboží</t>
  </si>
  <si>
    <t>kovová konstrukce trubka prům.32 mm v barvě RAL</t>
  </si>
  <si>
    <t>kovová konstrukce trubka prům. 28 a 32 mm v barvě RAL</t>
  </si>
  <si>
    <t>konstrukce trubka pr. 28 mm v bervě RAL</t>
  </si>
  <si>
    <t>80x40x180 cm</t>
  </si>
  <si>
    <t>Dodávka vnitřního vybavení pro OA a SOŠ CR Choceň 2024</t>
  </si>
  <si>
    <t>Příloha č. 1 Specifikace zakázky</t>
  </si>
  <si>
    <t>CH-OA a SOS 1206 Choceň-E.101.2.pdf</t>
  </si>
  <si>
    <t>Nabízené technické a funkční vlastnosti (vyplní účastník)</t>
  </si>
  <si>
    <t>Jednotková cena</t>
  </si>
  <si>
    <t>Cena celkem</t>
  </si>
  <si>
    <t>sedák z LTD desky tl.18 mm s ABS hranou</t>
  </si>
  <si>
    <t>kovová konstrukce z jäklového profilu v barvě RAL</t>
  </si>
  <si>
    <t>šatní skřínky kovové</t>
  </si>
  <si>
    <t>hloubka 500 mm</t>
  </si>
  <si>
    <t xml:space="preserve">sklad </t>
  </si>
  <si>
    <t>skříňka se 8 boxy</t>
  </si>
  <si>
    <t>prostor pod lavicí s pozinkovaným košem</t>
  </si>
  <si>
    <t>anatomicky tvarovaný sedák i opěrák, vyztužení židle po celém obvodu sedáku</t>
  </si>
  <si>
    <t>s horními skleněnými dvířky</t>
  </si>
  <si>
    <t>60 x 40 x 180 cm</t>
  </si>
  <si>
    <t>40 x 40 x 180 cm</t>
  </si>
  <si>
    <t>barva javor</t>
  </si>
  <si>
    <t>šatní skříň kovová</t>
  </si>
  <si>
    <t>skříňka s 8 boxy</t>
  </si>
  <si>
    <t>Označení místnosti</t>
  </si>
  <si>
    <t>Nabízená cena</t>
  </si>
  <si>
    <t>vizualizace  jednotlivých místností s vybavením</t>
  </si>
  <si>
    <t>Celková cena bez DPH Kč</t>
  </si>
  <si>
    <t>Celková cena s DPH Kč</t>
  </si>
  <si>
    <t>40 x 40 x 111 cm</t>
  </si>
  <si>
    <t>např. Mirelli A+, typ B</t>
  </si>
  <si>
    <t>6 různých barev</t>
  </si>
  <si>
    <t>např. Master 3</t>
  </si>
  <si>
    <t xml:space="preserve">šatna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</si>
</sst>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Aptos"/>
      <family val="2"/>
    </font>
    <font>
      <b/>
      <sz val="9"/>
      <color theme="1"/>
      <name val="Aptos"/>
      <family val="2"/>
    </font>
    <font>
      <b/>
      <sz val="7"/>
      <color rgb="FF2A1749"/>
      <name val="Arial"/>
      <family val="2"/>
      <charset val="238"/>
    </font>
    <font>
      <u/>
      <sz val="11"/>
      <color theme="10"/>
      <name val="Calibri"/>
      <family val="2"/>
      <scheme val="minor"/>
    </font>
    <font>
      <u/>
      <sz val="11"/>
      <color rgb="FF0563C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17" fontId="1" fillId="0" borderId="0" xfId="0" applyNumberFormat="1" applyFont="1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0" fontId="4" fillId="0" borderId="0" xfId="0" applyFont="1"/>
    <xf numFmtId="0" fontId="0" fillId="0" borderId="1" xfId="0" applyBorder="1" applyAlignment="1">
      <alignment wrapText="1"/>
    </xf>
    <xf numFmtId="0" fontId="0" fillId="0" borderId="2" xfId="0" applyBorder="1"/>
    <xf numFmtId="0" fontId="1" fillId="0" borderId="3" xfId="0" applyFont="1" applyBorder="1"/>
    <xf numFmtId="0" fontId="0" fillId="0" borderId="5" xfId="0" applyBorder="1"/>
    <xf numFmtId="3" fontId="0" fillId="0" borderId="5" xfId="0" applyNumberFormat="1" applyBorder="1"/>
    <xf numFmtId="0" fontId="0" fillId="0" borderId="6" xfId="0" applyBorder="1"/>
    <xf numFmtId="0" fontId="1" fillId="0" borderId="5" xfId="0" applyFont="1" applyBorder="1"/>
    <xf numFmtId="0" fontId="1" fillId="0" borderId="2" xfId="0" applyFont="1" applyBorder="1"/>
    <xf numFmtId="0" fontId="1" fillId="0" borderId="4" xfId="0" applyFont="1" applyBorder="1"/>
    <xf numFmtId="0" fontId="7" fillId="0" borderId="0" xfId="1"/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wrapText="1"/>
    </xf>
    <xf numFmtId="0" fontId="5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center" wrapText="1"/>
    </xf>
    <xf numFmtId="0" fontId="0" fillId="0" borderId="4" xfId="0" applyBorder="1"/>
    <xf numFmtId="3" fontId="0" fillId="0" borderId="4" xfId="0" applyNumberFormat="1" applyBorder="1"/>
    <xf numFmtId="0" fontId="0" fillId="0" borderId="12" xfId="0" applyBorder="1"/>
    <xf numFmtId="0" fontId="2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2" borderId="11" xfId="0" applyFont="1" applyFill="1" applyBorder="1" applyAlignment="1">
      <alignment wrapText="1"/>
    </xf>
    <xf numFmtId="0" fontId="0" fillId="0" borderId="14" xfId="0" applyBorder="1"/>
    <xf numFmtId="0" fontId="0" fillId="0" borderId="15" xfId="0" applyBorder="1"/>
    <xf numFmtId="3" fontId="0" fillId="0" borderId="15" xfId="0" applyNumberFormat="1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/>
    <xf numFmtId="0" fontId="0" fillId="0" borderId="18" xfId="0" applyBorder="1"/>
    <xf numFmtId="3" fontId="0" fillId="0" borderId="18" xfId="0" applyNumberForma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" fillId="0" borderId="15" xfId="0" applyFont="1" applyBorder="1"/>
    <xf numFmtId="0" fontId="1" fillId="0" borderId="13" xfId="0" applyFont="1" applyBorder="1"/>
    <xf numFmtId="0" fontId="1" fillId="0" borderId="25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0" borderId="26" xfId="0" applyFont="1" applyBorder="1"/>
    <xf numFmtId="0" fontId="6" fillId="0" borderId="29" xfId="0" applyFont="1" applyBorder="1"/>
    <xf numFmtId="0" fontId="6" fillId="0" borderId="21" xfId="0" applyFont="1" applyBorder="1"/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wrapText="1"/>
    </xf>
    <xf numFmtId="0" fontId="5" fillId="3" borderId="10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1" applyAlignment="1">
      <alignment vertical="center"/>
    </xf>
    <xf numFmtId="0" fontId="0" fillId="0" borderId="18" xfId="0" applyBorder="1" applyAlignment="1">
      <alignment wrapText="1"/>
    </xf>
    <xf numFmtId="0" fontId="0" fillId="0" borderId="30" xfId="0" applyBorder="1"/>
    <xf numFmtId="0" fontId="1" fillId="0" borderId="31" xfId="0" applyFont="1" applyBorder="1"/>
    <xf numFmtId="0" fontId="0" fillId="0" borderId="31" xfId="0" applyBorder="1"/>
    <xf numFmtId="3" fontId="0" fillId="0" borderId="31" xfId="0" applyNumberFormat="1" applyBorder="1"/>
    <xf numFmtId="0" fontId="0" fillId="0" borderId="32" xfId="0" applyBorder="1"/>
    <xf numFmtId="0" fontId="0" fillId="0" borderId="33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1" fillId="0" borderId="36" xfId="0" applyFont="1" applyBorder="1"/>
    <xf numFmtId="0" fontId="1" fillId="0" borderId="34" xfId="0" applyFont="1" applyBorder="1"/>
    <xf numFmtId="0" fontId="0" fillId="0" borderId="15" xfId="0" applyBorder="1" applyAlignment="1">
      <alignment wrapText="1"/>
    </xf>
    <xf numFmtId="0" fontId="0" fillId="0" borderId="4" xfId="0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10" fillId="0" borderId="18" xfId="0" applyFont="1" applyBorder="1"/>
    <xf numFmtId="0" fontId="9" fillId="0" borderId="18" xfId="0" applyFont="1" applyBorder="1"/>
    <xf numFmtId="0" fontId="10" fillId="0" borderId="5" xfId="0" applyFont="1" applyBorder="1"/>
    <xf numFmtId="0" fontId="9" fillId="0" borderId="28" xfId="0" applyFont="1" applyBorder="1"/>
    <xf numFmtId="0" fontId="9" fillId="0" borderId="1" xfId="0" applyFont="1" applyBorder="1"/>
    <xf numFmtId="0" fontId="9" fillId="0" borderId="4" xfId="0" applyFont="1" applyBorder="1"/>
    <xf numFmtId="0" fontId="9" fillId="0" borderId="15" xfId="0" applyFont="1" applyBorder="1" applyAlignment="1">
      <alignment wrapText="1"/>
    </xf>
    <xf numFmtId="0" fontId="9" fillId="0" borderId="5" xfId="0" applyFont="1" applyBorder="1"/>
    <xf numFmtId="0" fontId="9" fillId="0" borderId="5" xfId="0" applyFont="1" applyBorder="1" applyAlignment="1">
      <alignment wrapText="1"/>
    </xf>
    <xf numFmtId="0" fontId="11" fillId="0" borderId="18" xfId="0" applyFont="1" applyBorder="1"/>
    <xf numFmtId="0" fontId="9" fillId="0" borderId="15" xfId="0" applyFont="1" applyBorder="1"/>
    <xf numFmtId="0" fontId="9" fillId="0" borderId="19" xfId="0" applyFont="1" applyBorder="1"/>
    <xf numFmtId="0" fontId="12" fillId="0" borderId="1" xfId="0" applyFont="1" applyBorder="1"/>
    <xf numFmtId="0" fontId="1" fillId="0" borderId="22" xfId="0" applyFont="1" applyBorder="1"/>
    <xf numFmtId="0" fontId="0" fillId="0" borderId="38" xfId="0" applyBorder="1"/>
    <xf numFmtId="0" fontId="1" fillId="0" borderId="38" xfId="0" applyFont="1" applyBorder="1"/>
    <xf numFmtId="0" fontId="3" fillId="0" borderId="38" xfId="0" applyFont="1" applyBorder="1"/>
    <xf numFmtId="0" fontId="0" fillId="4" borderId="41" xfId="0" applyFill="1" applyBorder="1"/>
    <xf numFmtId="0" fontId="1" fillId="5" borderId="7" xfId="0" applyFont="1" applyFill="1" applyBorder="1"/>
    <xf numFmtId="0" fontId="1" fillId="5" borderId="5" xfId="0" applyFont="1" applyFill="1" applyBorder="1"/>
    <xf numFmtId="0" fontId="0" fillId="0" borderId="7" xfId="0" applyBorder="1" applyAlignment="1"/>
    <xf numFmtId="0" fontId="0" fillId="0" borderId="13" xfId="0" applyBorder="1" applyAlignment="1"/>
    <xf numFmtId="0" fontId="0" fillId="5" borderId="43" xfId="0" applyFill="1" applyBorder="1"/>
    <xf numFmtId="0" fontId="0" fillId="5" borderId="39" xfId="0" applyFill="1" applyBorder="1"/>
    <xf numFmtId="0" fontId="0" fillId="5" borderId="40" xfId="0" applyFill="1" applyBorder="1"/>
    <xf numFmtId="0" fontId="0" fillId="4" borderId="44" xfId="0" applyFill="1" applyBorder="1"/>
    <xf numFmtId="0" fontId="0" fillId="4" borderId="45" xfId="0" applyFill="1" applyBorder="1"/>
    <xf numFmtId="0" fontId="0" fillId="6" borderId="1" xfId="0" applyFill="1" applyBorder="1"/>
    <xf numFmtId="0" fontId="0" fillId="0" borderId="46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4" borderId="42" xfId="0" applyFill="1" applyBorder="1" applyAlignment="1">
      <alignment horizontal="righ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CH-OA%20a%20SOS%201206%20Choce&#328;-E.101.2.pdf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CH-OA%20a%20SOS%201206%20Choce&#328;-D.1.1.32.pdf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../../../Users/USER/AppData/Local/Temp/503af71d-8609-49a8-8859-230786ca994b_Specifikace%20zak&#225;zky%20Vybaven&#237;%20VM-1206.zip.94b/CH-OA%20a%20SOS%201206%20Choce&#328;-D.1.1.32.pdf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CH-OA%20a%20SOS%201206%20Choce&#328;-D.1.1.32.pdf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CH-OA%20a%20SOS%201206%20Choce&#328;-D.1.1.23.pdf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CH-OA%20a%20SOS%201206%20Choce&#328;-D.1.1.23.pdf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CH-OA%20a%20SOS%201206%20Choce&#328;-D.1.1.23.pdf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CH-OA%20a%20SOS%201206%20Choce&#328;-D.1.1.23.pdf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CH-OA%20a%20SOS%201206%20Choce&#328;-D.1.1.23.pdf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CH-OA%20a%20SOS%201206%20Choce&#328;-D.1.1.23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H-OA%20a%20SOS%201206%20Choce&#328;-D.1.1.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H-OA%20a%20SOS%201206%20Choce&#328;-D.1.1.21.pd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H-OA%20a%20SOS%201206%20Choce&#328;-D.1.1.21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CH-OA%20a%20SOS%201206%20Choce&#328;-D.1.1.21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H-OA%20a%20SOS%201206%20Choce&#328;-D.1.1.31.pdf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CH-OA%20a%20SOS%201206%20Choce&#328;-D.1.1.31.pdf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CH-OA%20a%20SOS%201206%20Choce&#328;-D.1.1.3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6"/>
  <sheetViews>
    <sheetView tabSelected="1" workbookViewId="0">
      <selection activeCell="F15" sqref="F15"/>
    </sheetView>
  </sheetViews>
  <sheetFormatPr defaultRowHeight="15"/>
  <cols>
    <col min="1" max="1" width="36" customWidth="1"/>
    <col min="2" max="2" width="29.28515625" customWidth="1"/>
  </cols>
  <sheetData>
    <row r="3" spans="1:8">
      <c r="A3" s="1" t="s">
        <v>230</v>
      </c>
      <c r="B3" s="1"/>
      <c r="C3" s="1"/>
      <c r="D3" s="1"/>
    </row>
    <row r="4" spans="1:8">
      <c r="A4" s="1" t="s">
        <v>231</v>
      </c>
    </row>
    <row r="5" spans="1:8">
      <c r="A5" s="6"/>
      <c r="B5" s="1"/>
      <c r="C5" s="1"/>
      <c r="D5" s="1"/>
      <c r="E5" s="1"/>
      <c r="F5" s="1"/>
      <c r="G5" s="1"/>
      <c r="H5" s="16"/>
    </row>
    <row r="6" spans="1:8" ht="15.75" thickBot="1"/>
    <row r="7" spans="1:8" ht="24" customHeight="1" thickBot="1">
      <c r="A7" s="98" t="s">
        <v>250</v>
      </c>
      <c r="B7" s="113" t="s">
        <v>251</v>
      </c>
    </row>
    <row r="8" spans="1:8" ht="24" customHeight="1">
      <c r="A8" s="103" t="str">
        <f>'B102'!$A$8&amp;'B102'!$A$9</f>
        <v>B102 učebna</v>
      </c>
      <c r="B8" s="18">
        <f>'B102'!G54</f>
        <v>0</v>
      </c>
    </row>
    <row r="9" spans="1:8" ht="24" customHeight="1">
      <c r="A9" s="104" t="str">
        <f>'B112'!$A$8&amp;" "&amp;'B112'!$A$9</f>
        <v>B112 spisovna</v>
      </c>
      <c r="B9" s="12">
        <f>'B112'!G16</f>
        <v>0</v>
      </c>
    </row>
    <row r="10" spans="1:8" ht="24" customHeight="1">
      <c r="A10" s="104" t="str">
        <f>'B113'!$A$8&amp;" "&amp;'B113'!$A$9</f>
        <v>B113 sborovna</v>
      </c>
      <c r="B10" s="12">
        <f>'B113'!G44</f>
        <v>0</v>
      </c>
    </row>
    <row r="11" spans="1:8" ht="24" customHeight="1">
      <c r="A11" s="104" t="str">
        <f>'B114'!$A$8&amp;" "&amp;'B114'!$A$9</f>
        <v>B114 zástupce ředitele</v>
      </c>
      <c r="B11" s="12">
        <f>'B114'!G47</f>
        <v>0</v>
      </c>
    </row>
    <row r="12" spans="1:8" ht="24" customHeight="1">
      <c r="A12" s="104" t="str">
        <f>'D112'!$A$8&amp;" "&amp;'D112'!$A$9</f>
        <v>D112 šatna</v>
      </c>
      <c r="B12" s="12">
        <f>'D112'!G17</f>
        <v>0</v>
      </c>
    </row>
    <row r="13" spans="1:8" ht="24" customHeight="1">
      <c r="A13" s="104" t="str">
        <f>'D113'!$A$8&amp;" "&amp;'D113'!$A$9</f>
        <v>D113 učebna</v>
      </c>
      <c r="B13" s="12">
        <f>'D113'!G53</f>
        <v>0</v>
      </c>
    </row>
    <row r="14" spans="1:8" ht="24" customHeight="1">
      <c r="A14" s="104" t="str">
        <f>'D114'!$A$8&amp;" "&amp;'D114'!$A$9</f>
        <v>D114 učebna</v>
      </c>
      <c r="B14" s="12">
        <f>'D114'!G53</f>
        <v>0</v>
      </c>
    </row>
    <row r="15" spans="1:8" ht="24" customHeight="1">
      <c r="A15" s="104" t="str">
        <f>'E101+102'!$A$8&amp;" "&amp;'E101+102'!$A$9</f>
        <v>E101 + 102 školník</v>
      </c>
      <c r="B15" s="12">
        <f>'E101+102'!G45</f>
        <v>0</v>
      </c>
    </row>
    <row r="16" spans="1:8" ht="24" customHeight="1">
      <c r="A16" s="104" t="str">
        <f>'D202'!$A$8&amp;" "&amp;'D202'!$A$9</f>
        <v>D202 šatna dívky</v>
      </c>
      <c r="B16" s="12">
        <f>'D202'!G19</f>
        <v>0</v>
      </c>
    </row>
    <row r="17" spans="1:2" ht="24" customHeight="1">
      <c r="A17" s="104" t="str">
        <f>'D206'!$A$8&amp;" "&amp;'D202'!$A$9</f>
        <v>D206 šatna dívky</v>
      </c>
      <c r="B17" s="12">
        <f>'D206'!G47</f>
        <v>0</v>
      </c>
    </row>
    <row r="18" spans="1:2" ht="24" customHeight="1">
      <c r="A18" s="104" t="str">
        <f>'D208'!$A$8&amp;" "&amp;'D208'!$A$9</f>
        <v>D208 kabinet UOV</v>
      </c>
      <c r="B18" s="12">
        <f>'D208'!G44</f>
        <v>0</v>
      </c>
    </row>
    <row r="19" spans="1:2" ht="24" customHeight="1">
      <c r="A19" s="104" t="str">
        <f>'B302'!$A$8&amp;" "&amp;'B302'!$A$9</f>
        <v>B302 kabinet</v>
      </c>
      <c r="B19" s="12">
        <f>'B302'!G26</f>
        <v>0</v>
      </c>
    </row>
    <row r="20" spans="1:2" ht="24" customHeight="1">
      <c r="A20" s="104" t="str">
        <f>'B303'!$A$8&amp;" "&amp;'B303'!$A$9</f>
        <v>B303 učebna</v>
      </c>
      <c r="B20" s="12">
        <f>'B303'!G54</f>
        <v>0</v>
      </c>
    </row>
    <row r="21" spans="1:2" ht="24" customHeight="1">
      <c r="A21" s="104" t="str">
        <f>'B306'!$A$8&amp;" "&amp;'B306'!$A$9</f>
        <v>B306 šatna chlapci</v>
      </c>
      <c r="B21" s="12">
        <f>'B306'!G19</f>
        <v>0</v>
      </c>
    </row>
    <row r="22" spans="1:2" ht="24" customHeight="1">
      <c r="A22" s="104" t="str">
        <f>'B307'!$A$8&amp;" "&amp;'B307'!$A$9</f>
        <v>B307 sklad</v>
      </c>
      <c r="B22" s="12">
        <f>'B307'!G16</f>
        <v>0</v>
      </c>
    </row>
    <row r="23" spans="1:2" ht="24" customHeight="1">
      <c r="A23" s="104" t="str">
        <f>'B308'!$A$8&amp;" "&amp;'B308'!$A$9</f>
        <v xml:space="preserve">B308 sklad </v>
      </c>
      <c r="B23" s="12">
        <f>'B308'!G16</f>
        <v>0</v>
      </c>
    </row>
    <row r="24" spans="1:2" ht="24" customHeight="1" thickBot="1">
      <c r="A24" s="105" t="str">
        <f>'B309'!$A$8&amp;" "&amp;'B309'!$A$9</f>
        <v xml:space="preserve">B309 šatna </v>
      </c>
      <c r="B24" s="31">
        <f>'B309'!G18</f>
        <v>0</v>
      </c>
    </row>
    <row r="25" spans="1:2" ht="24" customHeight="1">
      <c r="A25" s="106" t="s">
        <v>253</v>
      </c>
      <c r="B25" s="107">
        <f>SUM(B8:B24)</f>
        <v>0</v>
      </c>
    </row>
    <row r="26" spans="1:2" ht="24" customHeight="1">
      <c r="A26" s="108" t="s">
        <v>254</v>
      </c>
      <c r="B26" s="108">
        <f>PRODUCT(B25,1.12)</f>
        <v>0</v>
      </c>
    </row>
  </sheetData>
  <sheetProtection algorithmName="SHA-512" hashValue="3hqjQRwd6DYm82ZHW4xe/iYcnX8wS/R1Xi4YOryn+KzXHyGBZu2Hu1pAOzmixiQl0X9Rmqvdj9C+tWicvsKLog==" saltValue="4q6vVkEB44appDT6qlwlIQ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portrait" horizont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3:J45"/>
  <sheetViews>
    <sheetView workbookViewId="0">
      <selection activeCell="H5" sqref="H5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42578125" customWidth="1"/>
    <col min="7" max="7" width="7.42578125" customWidth="1"/>
    <col min="8" max="8" width="15.42578125" customWidth="1"/>
    <col min="9" max="9" width="14.7109375" customWidth="1"/>
  </cols>
  <sheetData>
    <row r="3" spans="1:9">
      <c r="A3" s="1" t="s">
        <v>230</v>
      </c>
      <c r="B3" s="1"/>
      <c r="C3" s="1"/>
      <c r="D3" s="1"/>
    </row>
    <row r="4" spans="1:9">
      <c r="A4" s="1" t="s">
        <v>231</v>
      </c>
    </row>
    <row r="5" spans="1:9">
      <c r="A5" s="6"/>
      <c r="B5" s="1"/>
      <c r="C5" s="1"/>
      <c r="D5" s="1" t="s">
        <v>192</v>
      </c>
      <c r="E5" s="1"/>
      <c r="F5" s="1"/>
      <c r="G5" s="1"/>
      <c r="H5" s="16" t="s">
        <v>232</v>
      </c>
    </row>
    <row r="6" spans="1:9" ht="15.75" thickBot="1"/>
    <row r="7" spans="1:9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9" ht="15.75" thickTop="1">
      <c r="A8" s="99" t="s">
        <v>206</v>
      </c>
      <c r="B8" s="39" t="s">
        <v>46</v>
      </c>
      <c r="C8" s="41" t="s">
        <v>164</v>
      </c>
      <c r="D8" s="41" t="s">
        <v>167</v>
      </c>
      <c r="E8" s="41">
        <v>1</v>
      </c>
      <c r="F8" s="41"/>
      <c r="G8" s="41">
        <f>E8*F8</f>
        <v>0</v>
      </c>
      <c r="H8" s="42"/>
      <c r="I8" s="43"/>
    </row>
    <row r="9" spans="1:9">
      <c r="A9" s="9" t="s">
        <v>15</v>
      </c>
      <c r="B9" s="44"/>
      <c r="C9" s="3"/>
      <c r="D9" s="3" t="s">
        <v>168</v>
      </c>
      <c r="E9" s="3"/>
      <c r="F9" s="3"/>
      <c r="G9" s="3"/>
      <c r="H9" s="4"/>
      <c r="I9" s="56"/>
    </row>
    <row r="10" spans="1:9">
      <c r="A10" s="46"/>
      <c r="B10" s="44"/>
      <c r="C10" s="3"/>
      <c r="D10" s="3" t="s">
        <v>169</v>
      </c>
      <c r="E10" s="3"/>
      <c r="F10" s="3"/>
      <c r="G10" s="3"/>
      <c r="H10" s="4"/>
      <c r="I10" s="45"/>
    </row>
    <row r="11" spans="1:9">
      <c r="A11" s="95"/>
      <c r="B11" s="44"/>
      <c r="C11" s="3"/>
      <c r="D11" s="3" t="s">
        <v>165</v>
      </c>
      <c r="E11" s="3"/>
      <c r="F11" s="3"/>
      <c r="G11" s="3"/>
      <c r="H11" s="4"/>
      <c r="I11" s="45"/>
    </row>
    <row r="12" spans="1:9" ht="15.75" thickBot="1">
      <c r="A12" s="95"/>
      <c r="B12" s="35"/>
      <c r="C12" s="36"/>
      <c r="D12" s="36"/>
      <c r="E12" s="36"/>
      <c r="F12" s="36"/>
      <c r="G12" s="36"/>
      <c r="H12" s="37"/>
      <c r="I12" s="38"/>
    </row>
    <row r="13" spans="1:9" ht="15.75" thickTop="1">
      <c r="A13" s="95"/>
      <c r="B13" s="39" t="s">
        <v>50</v>
      </c>
      <c r="C13" s="41" t="s">
        <v>166</v>
      </c>
      <c r="D13" s="41" t="s">
        <v>208</v>
      </c>
      <c r="E13" s="41">
        <v>2</v>
      </c>
      <c r="F13" s="41"/>
      <c r="G13" s="41">
        <f>E13*F13</f>
        <v>0</v>
      </c>
      <c r="H13" s="42"/>
      <c r="I13" s="43"/>
    </row>
    <row r="14" spans="1:9">
      <c r="A14" s="96"/>
      <c r="B14" s="44"/>
      <c r="C14" s="3"/>
      <c r="D14" s="3" t="s">
        <v>170</v>
      </c>
      <c r="E14" s="3"/>
      <c r="F14" s="3"/>
      <c r="G14" s="3"/>
      <c r="H14" s="4"/>
      <c r="I14" s="45"/>
    </row>
    <row r="15" spans="1:9">
      <c r="A15" s="95"/>
      <c r="B15" s="44"/>
      <c r="C15" s="3"/>
      <c r="D15" s="3" t="s">
        <v>207</v>
      </c>
      <c r="E15" s="3"/>
      <c r="F15" s="3"/>
      <c r="G15" s="3"/>
      <c r="H15" s="3"/>
      <c r="I15" s="45"/>
    </row>
    <row r="16" spans="1:9" ht="15.75" thickBot="1">
      <c r="A16" s="95"/>
      <c r="B16" s="35"/>
      <c r="C16" s="36"/>
      <c r="D16" s="36"/>
      <c r="E16" s="36"/>
      <c r="F16" s="36"/>
      <c r="G16" s="36"/>
      <c r="H16" s="36"/>
      <c r="I16" s="38"/>
    </row>
    <row r="17" spans="1:10" ht="15.75" thickTop="1">
      <c r="A17" s="96"/>
      <c r="B17" s="39" t="s">
        <v>51</v>
      </c>
      <c r="C17" s="41" t="s">
        <v>171</v>
      </c>
      <c r="D17" s="41" t="s">
        <v>172</v>
      </c>
      <c r="E17" s="41">
        <v>1</v>
      </c>
      <c r="F17" s="41"/>
      <c r="G17" s="41">
        <f>E17*F17</f>
        <v>0</v>
      </c>
      <c r="H17" s="42"/>
      <c r="I17" s="43"/>
      <c r="J17" s="16"/>
    </row>
    <row r="18" spans="1:10">
      <c r="A18" s="95"/>
      <c r="B18" s="44"/>
      <c r="C18" s="3"/>
      <c r="D18" s="3" t="s">
        <v>173</v>
      </c>
      <c r="E18" s="3"/>
      <c r="F18" s="3"/>
      <c r="G18" s="3"/>
      <c r="H18" s="4"/>
      <c r="I18" s="56"/>
    </row>
    <row r="19" spans="1:10" ht="15.75" thickBot="1">
      <c r="A19" s="95"/>
      <c r="B19" s="35"/>
      <c r="C19" s="36"/>
      <c r="D19" s="36"/>
      <c r="E19" s="36"/>
      <c r="F19" s="36"/>
      <c r="G19" s="36"/>
      <c r="H19" s="36"/>
      <c r="I19" s="38"/>
    </row>
    <row r="20" spans="1:10" ht="15.75" thickTop="1">
      <c r="A20" s="95"/>
      <c r="B20" s="39" t="s">
        <v>52</v>
      </c>
      <c r="C20" s="41" t="s">
        <v>174</v>
      </c>
      <c r="D20" s="41" t="s">
        <v>175</v>
      </c>
      <c r="E20" s="41">
        <v>4</v>
      </c>
      <c r="F20" s="41"/>
      <c r="G20" s="41">
        <f>E20*F20</f>
        <v>0</v>
      </c>
      <c r="H20" s="41"/>
      <c r="I20" s="43"/>
    </row>
    <row r="21" spans="1:10">
      <c r="A21" s="96"/>
      <c r="B21" s="44"/>
      <c r="C21" s="3"/>
      <c r="D21" s="3" t="s">
        <v>189</v>
      </c>
      <c r="E21" s="3"/>
      <c r="F21" s="3"/>
      <c r="G21" s="3"/>
      <c r="H21" s="4"/>
      <c r="I21" s="57"/>
    </row>
    <row r="22" spans="1:10">
      <c r="A22" s="95"/>
      <c r="B22" s="44"/>
      <c r="C22" s="3"/>
      <c r="D22" s="3" t="s">
        <v>188</v>
      </c>
      <c r="E22" s="3"/>
      <c r="F22" s="3"/>
      <c r="G22" s="3"/>
      <c r="H22" s="4"/>
      <c r="I22" s="45"/>
    </row>
    <row r="23" spans="1:10">
      <c r="A23" s="97"/>
      <c r="B23" s="44"/>
      <c r="C23" s="3"/>
      <c r="D23" s="3" t="s">
        <v>176</v>
      </c>
      <c r="E23" s="3"/>
      <c r="F23" s="3"/>
      <c r="G23" s="3"/>
      <c r="H23" s="4"/>
      <c r="I23" s="45"/>
    </row>
    <row r="24" spans="1:10">
      <c r="A24" s="97"/>
      <c r="B24" s="44"/>
      <c r="C24" s="3"/>
      <c r="D24" s="3" t="s">
        <v>177</v>
      </c>
      <c r="E24" s="3"/>
      <c r="F24" s="3"/>
      <c r="G24" s="3"/>
      <c r="H24" s="4"/>
      <c r="I24" s="45"/>
    </row>
    <row r="25" spans="1:10">
      <c r="A25" s="95"/>
      <c r="B25" s="44"/>
      <c r="C25" s="3"/>
      <c r="D25" s="3" t="s">
        <v>178</v>
      </c>
      <c r="E25" s="3"/>
      <c r="F25" s="3"/>
      <c r="G25" s="3"/>
      <c r="H25" s="4"/>
      <c r="I25" s="45"/>
    </row>
    <row r="26" spans="1:10" ht="15.75" thickBot="1">
      <c r="A26" s="95"/>
      <c r="B26" s="35"/>
      <c r="C26" s="36"/>
      <c r="D26" s="36"/>
      <c r="E26" s="36"/>
      <c r="F26" s="36"/>
      <c r="G26" s="36"/>
      <c r="H26" s="36"/>
      <c r="I26" s="38"/>
    </row>
    <row r="27" spans="1:10" ht="15.75" thickTop="1">
      <c r="A27" s="95"/>
      <c r="B27" s="39" t="s">
        <v>53</v>
      </c>
      <c r="C27" s="41" t="s">
        <v>179</v>
      </c>
      <c r="D27" s="41" t="s">
        <v>209</v>
      </c>
      <c r="E27" s="41">
        <v>1</v>
      </c>
      <c r="F27" s="41"/>
      <c r="G27" s="41">
        <f>E27*F27</f>
        <v>0</v>
      </c>
      <c r="H27" s="42"/>
      <c r="I27" s="43"/>
      <c r="J27" s="16"/>
    </row>
    <row r="28" spans="1:10">
      <c r="A28" s="96"/>
      <c r="B28" s="44"/>
      <c r="C28" s="3"/>
      <c r="D28" s="3" t="s">
        <v>210</v>
      </c>
      <c r="E28" s="3"/>
      <c r="F28" s="3"/>
      <c r="G28" s="3"/>
      <c r="H28" s="4"/>
      <c r="I28" s="57"/>
    </row>
    <row r="29" spans="1:10">
      <c r="A29" s="95"/>
      <c r="B29" s="44"/>
      <c r="C29" s="3"/>
      <c r="D29" s="3"/>
      <c r="E29" s="3"/>
      <c r="F29" s="3"/>
      <c r="G29" s="3"/>
      <c r="H29" s="3"/>
      <c r="I29" s="45"/>
    </row>
    <row r="30" spans="1:10">
      <c r="A30" s="95"/>
      <c r="B30" s="44"/>
      <c r="C30" s="3"/>
      <c r="D30" s="3"/>
      <c r="E30" s="3"/>
      <c r="F30" s="3"/>
      <c r="G30" s="3"/>
      <c r="H30" s="4"/>
      <c r="I30" s="45"/>
    </row>
    <row r="31" spans="1:10" ht="15.75" thickBot="1">
      <c r="A31" s="95"/>
      <c r="B31" s="35"/>
      <c r="C31" s="36"/>
      <c r="D31" s="36"/>
      <c r="E31" s="36"/>
      <c r="F31" s="36"/>
      <c r="G31" s="36"/>
      <c r="H31" s="37"/>
      <c r="I31" s="38"/>
    </row>
    <row r="32" spans="1:10" ht="15.75" thickTop="1">
      <c r="A32" s="95"/>
      <c r="B32" s="39" t="s">
        <v>80</v>
      </c>
      <c r="C32" s="41" t="s">
        <v>180</v>
      </c>
      <c r="D32" s="41" t="s">
        <v>211</v>
      </c>
      <c r="E32" s="41">
        <v>1</v>
      </c>
      <c r="F32" s="41"/>
      <c r="G32" s="41"/>
      <c r="H32" s="42"/>
      <c r="I32" s="43"/>
    </row>
    <row r="33" spans="1:9">
      <c r="A33" s="95"/>
      <c r="B33" s="44"/>
      <c r="C33" s="3"/>
      <c r="D33" s="3" t="s">
        <v>212</v>
      </c>
      <c r="E33" s="3"/>
      <c r="F33" s="3"/>
      <c r="G33" s="3"/>
      <c r="H33" s="4"/>
      <c r="I33" s="45"/>
    </row>
    <row r="34" spans="1:9">
      <c r="A34" s="96"/>
      <c r="B34" s="44"/>
      <c r="C34" s="3"/>
      <c r="D34" s="3" t="s">
        <v>213</v>
      </c>
      <c r="E34" s="3"/>
      <c r="F34" s="3"/>
      <c r="G34" s="3"/>
      <c r="H34" s="3"/>
      <c r="I34" s="45"/>
    </row>
    <row r="35" spans="1:9" ht="15.75" thickBot="1">
      <c r="A35" s="96"/>
      <c r="B35" s="35"/>
      <c r="C35" s="36"/>
      <c r="D35" s="36"/>
      <c r="E35" s="36"/>
      <c r="F35" s="36"/>
      <c r="G35" s="36"/>
      <c r="H35" s="36"/>
      <c r="I35" s="38"/>
    </row>
    <row r="36" spans="1:9" ht="15.75" thickTop="1">
      <c r="A36" s="95"/>
      <c r="B36" s="39" t="s">
        <v>106</v>
      </c>
      <c r="C36" s="41" t="s">
        <v>181</v>
      </c>
      <c r="D36" s="41" t="s">
        <v>214</v>
      </c>
      <c r="E36" s="41">
        <v>1</v>
      </c>
      <c r="F36" s="41"/>
      <c r="G36" s="41"/>
      <c r="H36" s="41"/>
      <c r="I36" s="43"/>
    </row>
    <row r="37" spans="1:9">
      <c r="A37" s="95"/>
      <c r="B37" s="44"/>
      <c r="C37" s="3"/>
      <c r="D37" s="3" t="s">
        <v>215</v>
      </c>
      <c r="E37" s="3"/>
      <c r="F37" s="3"/>
      <c r="G37" s="3"/>
      <c r="H37" s="3"/>
      <c r="I37" s="57"/>
    </row>
    <row r="38" spans="1:9">
      <c r="A38" s="95"/>
      <c r="B38" s="44"/>
      <c r="C38" s="3"/>
      <c r="D38" s="3" t="s">
        <v>216</v>
      </c>
      <c r="E38" s="3"/>
      <c r="F38" s="3"/>
      <c r="G38" s="3"/>
      <c r="H38" s="3"/>
      <c r="I38" s="45"/>
    </row>
    <row r="39" spans="1:9" ht="15.75" thickBot="1">
      <c r="A39" s="95"/>
      <c r="B39" s="35"/>
      <c r="C39" s="36"/>
      <c r="D39" s="36"/>
      <c r="E39" s="36"/>
      <c r="F39" s="36"/>
      <c r="G39" s="36"/>
      <c r="H39" s="36"/>
      <c r="I39" s="38"/>
    </row>
    <row r="40" spans="1:9" ht="15.75" thickTop="1">
      <c r="A40" s="95"/>
      <c r="B40" s="39" t="s">
        <v>107</v>
      </c>
      <c r="C40" s="41" t="s">
        <v>182</v>
      </c>
      <c r="D40" s="41" t="s">
        <v>183</v>
      </c>
      <c r="E40" s="41">
        <v>3</v>
      </c>
      <c r="F40" s="41"/>
      <c r="G40" s="41">
        <f>E40*F40</f>
        <v>0</v>
      </c>
      <c r="H40" s="41"/>
      <c r="I40" s="43"/>
    </row>
    <row r="41" spans="1:9">
      <c r="A41" s="95"/>
      <c r="B41" s="44"/>
      <c r="C41" s="3"/>
      <c r="D41" s="3" t="s">
        <v>184</v>
      </c>
      <c r="E41" s="3"/>
      <c r="F41" s="3"/>
      <c r="G41" s="3"/>
      <c r="H41" s="3"/>
      <c r="I41" s="45"/>
    </row>
    <row r="42" spans="1:9">
      <c r="A42" s="95"/>
      <c r="B42" s="44"/>
      <c r="C42" s="3"/>
      <c r="D42" s="3" t="s">
        <v>185</v>
      </c>
      <c r="E42" s="3"/>
      <c r="F42" s="3"/>
      <c r="G42" s="3"/>
      <c r="H42" s="3"/>
      <c r="I42" s="45"/>
    </row>
    <row r="43" spans="1:9">
      <c r="A43" s="95"/>
      <c r="B43" s="44"/>
      <c r="C43" s="3"/>
      <c r="D43" s="3" t="s">
        <v>186</v>
      </c>
      <c r="E43" s="3"/>
      <c r="F43" s="3"/>
      <c r="G43" s="3"/>
      <c r="H43" s="3"/>
      <c r="I43" s="45"/>
    </row>
    <row r="44" spans="1:9" ht="15.75" thickBot="1">
      <c r="A44" s="95"/>
      <c r="B44" s="35"/>
      <c r="C44" s="36"/>
      <c r="D44" s="36" t="s">
        <v>187</v>
      </c>
      <c r="E44" s="36"/>
      <c r="F44" s="36"/>
      <c r="G44" s="36"/>
      <c r="H44" s="36"/>
      <c r="I44" s="38"/>
    </row>
    <row r="45" spans="1:9" ht="16.5" thickTop="1" thickBot="1">
      <c r="B45" s="72"/>
      <c r="C45" s="75" t="str">
        <f>"Suma za místnost "&amp;$A$8</f>
        <v>Suma za místnost E101 + 102</v>
      </c>
      <c r="D45" s="73"/>
      <c r="E45" s="73"/>
      <c r="F45" s="73"/>
      <c r="G45" s="76">
        <f>SUM($G$8:G44)</f>
        <v>0</v>
      </c>
      <c r="H45" s="73"/>
      <c r="I45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69" orientation="portrait" verticalDpi="36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3:J19"/>
  <sheetViews>
    <sheetView workbookViewId="0">
      <selection activeCell="N11" sqref="N11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7109375" customWidth="1"/>
    <col min="7" max="7" width="7.42578125" customWidth="1"/>
    <col min="8" max="8" width="15.42578125" customWidth="1"/>
    <col min="9" max="9" width="15.8554687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217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16</v>
      </c>
      <c r="B8" s="39" t="s">
        <v>46</v>
      </c>
      <c r="C8" s="90" t="s">
        <v>238</v>
      </c>
      <c r="D8" s="82" t="s">
        <v>239</v>
      </c>
      <c r="E8" s="41">
        <v>13</v>
      </c>
      <c r="F8" s="41"/>
      <c r="G8" s="41">
        <f>E8*F8</f>
        <v>0</v>
      </c>
      <c r="H8" s="42"/>
      <c r="I8" s="43" t="s">
        <v>258</v>
      </c>
    </row>
    <row r="9" spans="1:10">
      <c r="A9" s="9" t="s">
        <v>60</v>
      </c>
      <c r="B9" s="44"/>
      <c r="C9" s="85" t="s">
        <v>152</v>
      </c>
      <c r="D9" s="85" t="s">
        <v>141</v>
      </c>
      <c r="E9" s="3"/>
      <c r="F9" s="3"/>
      <c r="G9" s="3"/>
      <c r="H9" s="4"/>
      <c r="I9" s="45" t="s">
        <v>153</v>
      </c>
    </row>
    <row r="10" spans="1:10">
      <c r="A10" s="94" t="s">
        <v>93</v>
      </c>
      <c r="B10" s="44"/>
      <c r="C10" s="85"/>
      <c r="D10" s="85" t="s">
        <v>142</v>
      </c>
      <c r="E10" s="3"/>
      <c r="F10" s="3"/>
      <c r="G10" s="3"/>
      <c r="H10" s="4"/>
      <c r="I10" s="45"/>
    </row>
    <row r="11" spans="1:10">
      <c r="A11" s="95"/>
      <c r="B11" s="44"/>
      <c r="C11" s="85"/>
      <c r="D11" s="85" t="s">
        <v>205</v>
      </c>
      <c r="E11" s="3"/>
      <c r="F11" s="3"/>
      <c r="G11" s="3"/>
      <c r="H11" s="4"/>
      <c r="I11" s="45"/>
    </row>
    <row r="12" spans="1:10">
      <c r="A12" s="95"/>
      <c r="B12" s="44"/>
      <c r="C12" s="85"/>
      <c r="D12" s="85" t="s">
        <v>145</v>
      </c>
      <c r="E12" s="3"/>
      <c r="F12" s="3"/>
      <c r="G12" s="3"/>
      <c r="H12" s="4"/>
      <c r="I12" s="45"/>
    </row>
    <row r="13" spans="1:10" ht="15.75" thickBot="1">
      <c r="A13" s="95"/>
      <c r="B13" s="35"/>
      <c r="C13" s="91"/>
      <c r="D13" s="91"/>
      <c r="E13" s="36"/>
      <c r="F13" s="36"/>
      <c r="G13" s="36"/>
      <c r="H13" s="36"/>
      <c r="I13" s="38"/>
    </row>
    <row r="14" spans="1:10" ht="30.75" thickTop="1">
      <c r="A14" s="96"/>
      <c r="B14" s="39" t="s">
        <v>50</v>
      </c>
      <c r="C14" s="90" t="s">
        <v>148</v>
      </c>
      <c r="D14" s="80" t="s">
        <v>218</v>
      </c>
      <c r="E14" s="41">
        <v>3</v>
      </c>
      <c r="F14" s="41"/>
      <c r="G14" s="41">
        <f>E14*F14</f>
        <v>0</v>
      </c>
      <c r="H14" s="41"/>
      <c r="I14" s="43" t="s">
        <v>153</v>
      </c>
      <c r="J14" s="63"/>
    </row>
    <row r="15" spans="1:10">
      <c r="A15" s="95"/>
      <c r="B15" s="44"/>
      <c r="C15" s="85"/>
      <c r="D15" s="85" t="s">
        <v>146</v>
      </c>
      <c r="E15" s="3"/>
      <c r="F15" s="3"/>
      <c r="G15" s="3"/>
      <c r="H15" s="3"/>
      <c r="I15" s="45"/>
    </row>
    <row r="16" spans="1:10" ht="33" customHeight="1">
      <c r="A16" s="95"/>
      <c r="B16" s="44"/>
      <c r="C16" s="85"/>
      <c r="D16" s="79" t="s">
        <v>236</v>
      </c>
      <c r="E16" s="3"/>
      <c r="F16" s="3"/>
      <c r="G16" s="3"/>
      <c r="H16" s="4"/>
      <c r="I16" s="45"/>
    </row>
    <row r="17" spans="1:9">
      <c r="A17" s="96"/>
      <c r="B17" s="44"/>
      <c r="C17" s="3"/>
      <c r="D17" s="3" t="s">
        <v>147</v>
      </c>
      <c r="E17" s="3"/>
      <c r="F17" s="3"/>
      <c r="G17" s="3"/>
      <c r="H17" s="4"/>
      <c r="I17" s="45"/>
    </row>
    <row r="18" spans="1:9" ht="15.75" thickBot="1">
      <c r="A18" s="95"/>
      <c r="B18" s="35"/>
      <c r="C18" s="36"/>
      <c r="D18" s="36"/>
      <c r="E18" s="36"/>
      <c r="F18" s="36"/>
      <c r="G18" s="36"/>
      <c r="H18" s="37"/>
      <c r="I18" s="38"/>
    </row>
    <row r="19" spans="1:9" ht="16.5" thickTop="1" thickBot="1">
      <c r="A19" s="68"/>
      <c r="B19" s="72"/>
      <c r="C19" s="75" t="str">
        <f>"Suma za místnost "&amp;$A$8</f>
        <v>Suma za místnost D202</v>
      </c>
      <c r="D19" s="73"/>
      <c r="E19" s="73"/>
      <c r="F19" s="73"/>
      <c r="G19" s="76">
        <f>SUM($G$8:G18)</f>
        <v>0</v>
      </c>
      <c r="H19" s="73"/>
      <c r="I19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68" orientation="portrait" verticalDpi="360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3:J47"/>
  <sheetViews>
    <sheetView workbookViewId="0">
      <selection activeCell="L18" sqref="L18"/>
    </sheetView>
  </sheetViews>
  <sheetFormatPr defaultRowHeight="15"/>
  <cols>
    <col min="1" max="1" width="19.5703125" customWidth="1"/>
    <col min="2" max="2" width="7.140625" customWidth="1"/>
    <col min="3" max="3" width="27.85546875" customWidth="1"/>
    <col min="4" max="4" width="25.28515625" customWidth="1"/>
    <col min="5" max="5" width="6.5703125" customWidth="1"/>
    <col min="6" max="6" width="11.85546875" customWidth="1"/>
    <col min="7" max="7" width="7.42578125" customWidth="1"/>
    <col min="8" max="8" width="15.42578125" customWidth="1"/>
    <col min="9" max="9" width="12.8554687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217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17</v>
      </c>
      <c r="B8" s="39" t="s">
        <v>46</v>
      </c>
      <c r="C8" s="40" t="s">
        <v>33</v>
      </c>
      <c r="D8" s="65" t="s">
        <v>115</v>
      </c>
      <c r="E8" s="41">
        <v>1</v>
      </c>
      <c r="F8" s="41"/>
      <c r="G8" s="41">
        <f>E8*F8</f>
        <v>0</v>
      </c>
      <c r="H8" s="42"/>
      <c r="I8" s="43"/>
      <c r="J8" s="64"/>
    </row>
    <row r="9" spans="1:10">
      <c r="A9" s="9" t="s">
        <v>61</v>
      </c>
      <c r="B9" s="44"/>
      <c r="C9" s="3"/>
      <c r="D9" s="7" t="s">
        <v>116</v>
      </c>
      <c r="E9" s="3"/>
      <c r="F9" s="3"/>
      <c r="G9" s="3"/>
      <c r="H9" s="4"/>
      <c r="I9" s="45"/>
    </row>
    <row r="10" spans="1:10">
      <c r="A10" s="94" t="s">
        <v>94</v>
      </c>
      <c r="B10" s="44"/>
      <c r="C10" s="3"/>
      <c r="D10" s="7" t="s">
        <v>117</v>
      </c>
      <c r="E10" s="3"/>
      <c r="F10" s="3"/>
      <c r="G10" s="3"/>
      <c r="H10" s="4"/>
      <c r="I10" s="45"/>
    </row>
    <row r="11" spans="1:10">
      <c r="A11" s="95"/>
      <c r="B11" s="44"/>
      <c r="C11" s="3"/>
      <c r="D11" s="7" t="s">
        <v>118</v>
      </c>
      <c r="E11" s="3"/>
      <c r="F11" s="3"/>
      <c r="G11" s="3"/>
      <c r="H11" s="4"/>
      <c r="I11" s="45"/>
    </row>
    <row r="12" spans="1:10">
      <c r="A12" s="95"/>
      <c r="B12" s="44"/>
      <c r="C12" s="3"/>
      <c r="D12" s="7" t="s">
        <v>119</v>
      </c>
      <c r="E12" s="3"/>
      <c r="F12" s="3"/>
      <c r="G12" s="3"/>
      <c r="H12" s="4"/>
      <c r="I12" s="45"/>
    </row>
    <row r="13" spans="1:10" ht="30">
      <c r="A13" s="95"/>
      <c r="B13" s="44"/>
      <c r="C13" s="3"/>
      <c r="D13" s="7" t="s">
        <v>120</v>
      </c>
      <c r="E13" s="3"/>
      <c r="F13" s="3"/>
      <c r="G13" s="3"/>
      <c r="H13" s="3"/>
      <c r="I13" s="45"/>
    </row>
    <row r="14" spans="1:10">
      <c r="A14" s="96"/>
      <c r="B14" s="44"/>
      <c r="C14" s="3"/>
      <c r="D14" s="7" t="s">
        <v>121</v>
      </c>
      <c r="E14" s="3"/>
      <c r="F14" s="3"/>
      <c r="G14" s="3"/>
      <c r="H14" s="3"/>
      <c r="I14" s="45"/>
    </row>
    <row r="15" spans="1:10" ht="15.75" thickBot="1">
      <c r="A15" s="95"/>
      <c r="B15" s="35"/>
      <c r="C15" s="36"/>
      <c r="D15" s="77"/>
      <c r="E15" s="36"/>
      <c r="F15" s="36"/>
      <c r="G15" s="36"/>
      <c r="H15" s="36"/>
      <c r="I15" s="38"/>
    </row>
    <row r="16" spans="1:10" ht="15.75" thickTop="1">
      <c r="A16" s="95"/>
      <c r="B16" s="39" t="s">
        <v>50</v>
      </c>
      <c r="C16" s="40" t="s">
        <v>55</v>
      </c>
      <c r="D16" s="80" t="s">
        <v>247</v>
      </c>
      <c r="E16" s="41">
        <v>1</v>
      </c>
      <c r="F16" s="10"/>
      <c r="G16" s="41">
        <f>E16*F16</f>
        <v>0</v>
      </c>
      <c r="H16" s="10"/>
      <c r="I16" s="111" t="s">
        <v>256</v>
      </c>
      <c r="J16" s="64"/>
    </row>
    <row r="17" spans="1:9">
      <c r="A17" s="96"/>
      <c r="B17" s="44"/>
      <c r="C17" s="5" t="s">
        <v>34</v>
      </c>
      <c r="D17" s="7" t="s">
        <v>202</v>
      </c>
      <c r="E17" s="3"/>
      <c r="F17" s="3"/>
      <c r="G17" s="3"/>
      <c r="H17" s="4"/>
      <c r="I17" s="112"/>
    </row>
    <row r="18" spans="1:9">
      <c r="A18" s="95"/>
      <c r="B18" s="44"/>
      <c r="C18" s="3"/>
      <c r="D18" s="7"/>
      <c r="E18" s="3"/>
      <c r="F18" s="3"/>
      <c r="G18" s="3"/>
      <c r="H18" s="4"/>
      <c r="I18" s="12"/>
    </row>
    <row r="19" spans="1:9">
      <c r="A19" s="95"/>
      <c r="B19" s="44"/>
      <c r="C19" s="3"/>
      <c r="D19" s="7"/>
      <c r="E19" s="3"/>
      <c r="F19" s="3"/>
      <c r="G19" s="3"/>
      <c r="H19" s="3"/>
      <c r="I19" s="12"/>
    </row>
    <row r="20" spans="1:9">
      <c r="A20" s="95"/>
      <c r="B20" s="44"/>
      <c r="C20" s="3"/>
      <c r="D20" s="7"/>
      <c r="E20" s="3"/>
      <c r="F20" s="3"/>
      <c r="G20" s="3"/>
      <c r="H20" s="3"/>
      <c r="I20" s="12"/>
    </row>
    <row r="21" spans="1:9">
      <c r="A21" s="96"/>
      <c r="B21" s="44"/>
      <c r="C21" s="3"/>
      <c r="D21" s="7"/>
      <c r="E21" s="3"/>
      <c r="F21" s="3"/>
      <c r="G21" s="3"/>
      <c r="H21" s="4"/>
      <c r="I21" s="12"/>
    </row>
    <row r="22" spans="1:9">
      <c r="A22" s="95"/>
      <c r="B22" s="44"/>
      <c r="C22" s="5" t="s">
        <v>35</v>
      </c>
      <c r="D22" s="7" t="s">
        <v>135</v>
      </c>
      <c r="E22" s="3">
        <v>2</v>
      </c>
      <c r="F22" s="3"/>
      <c r="G22" s="3">
        <f>E22*F22</f>
        <v>0</v>
      </c>
      <c r="H22" s="4"/>
      <c r="I22" s="12"/>
    </row>
    <row r="23" spans="1:9">
      <c r="A23" s="97"/>
      <c r="B23" s="44"/>
      <c r="C23" s="3"/>
      <c r="D23" s="7" t="s">
        <v>136</v>
      </c>
      <c r="E23" s="3"/>
      <c r="F23" s="3"/>
      <c r="G23" s="3"/>
      <c r="H23" s="4"/>
      <c r="I23" s="12"/>
    </row>
    <row r="24" spans="1:9">
      <c r="A24" s="97"/>
      <c r="B24" s="44"/>
      <c r="C24" s="3"/>
      <c r="D24" s="79" t="s">
        <v>219</v>
      </c>
      <c r="E24" s="3"/>
      <c r="F24" s="3"/>
      <c r="G24" s="3"/>
      <c r="H24" s="4"/>
      <c r="I24" s="12"/>
    </row>
    <row r="25" spans="1:9">
      <c r="A25" s="95"/>
      <c r="B25" s="44"/>
      <c r="C25" s="3"/>
      <c r="D25" s="7"/>
      <c r="E25" s="3"/>
      <c r="F25" s="3"/>
      <c r="G25" s="3"/>
      <c r="H25" s="4"/>
      <c r="I25" s="12"/>
    </row>
    <row r="26" spans="1:9">
      <c r="A26" s="95"/>
      <c r="B26" s="44"/>
      <c r="C26" s="3"/>
      <c r="D26" s="7"/>
      <c r="E26" s="3"/>
      <c r="F26" s="3"/>
      <c r="G26" s="3"/>
      <c r="H26" s="3"/>
      <c r="I26" s="12"/>
    </row>
    <row r="27" spans="1:9" ht="30">
      <c r="A27" s="95"/>
      <c r="B27" s="44"/>
      <c r="C27" s="5" t="s">
        <v>56</v>
      </c>
      <c r="D27" s="7" t="s">
        <v>197</v>
      </c>
      <c r="E27" s="3">
        <v>1</v>
      </c>
      <c r="F27" s="3"/>
      <c r="G27" s="3">
        <f>E27*F27</f>
        <v>0</v>
      </c>
      <c r="H27" s="4"/>
      <c r="I27" s="12"/>
    </row>
    <row r="28" spans="1:9" ht="30">
      <c r="A28" s="96"/>
      <c r="B28" s="44"/>
      <c r="C28" s="3"/>
      <c r="D28" s="7" t="s">
        <v>198</v>
      </c>
      <c r="E28" s="3">
        <v>1</v>
      </c>
      <c r="F28" s="3"/>
      <c r="G28" s="3">
        <f>E28*F28</f>
        <v>0</v>
      </c>
      <c r="H28" s="4"/>
      <c r="I28" s="12"/>
    </row>
    <row r="29" spans="1:9" ht="30">
      <c r="A29" s="95"/>
      <c r="B29" s="44"/>
      <c r="C29" s="3"/>
      <c r="D29" s="7" t="s">
        <v>199</v>
      </c>
      <c r="E29" s="3">
        <v>1</v>
      </c>
      <c r="F29" s="3"/>
      <c r="G29" s="3">
        <f>E29*F29</f>
        <v>0</v>
      </c>
      <c r="H29" s="3"/>
      <c r="I29" s="12"/>
    </row>
    <row r="30" spans="1:9" ht="30">
      <c r="A30" s="95"/>
      <c r="B30" s="44"/>
      <c r="C30" s="3"/>
      <c r="D30" s="7" t="s">
        <v>200</v>
      </c>
      <c r="E30" s="3">
        <v>1</v>
      </c>
      <c r="F30" s="3"/>
      <c r="G30" s="3">
        <f>E30*F30</f>
        <v>0</v>
      </c>
      <c r="H30" s="4"/>
      <c r="I30" s="12"/>
    </row>
    <row r="31" spans="1:9">
      <c r="A31" s="95"/>
      <c r="B31" s="44"/>
      <c r="C31" s="3"/>
      <c r="D31" s="7"/>
      <c r="E31" s="3"/>
      <c r="F31" s="3"/>
      <c r="G31" s="3"/>
      <c r="H31" s="4"/>
      <c r="I31" s="12"/>
    </row>
    <row r="32" spans="1:9">
      <c r="A32" s="95"/>
      <c r="B32" s="44"/>
      <c r="C32" s="5" t="s">
        <v>42</v>
      </c>
      <c r="D32" s="7" t="s">
        <v>160</v>
      </c>
      <c r="E32" s="3">
        <v>1</v>
      </c>
      <c r="F32" s="3"/>
      <c r="G32" s="3">
        <f>E32*F32</f>
        <v>0</v>
      </c>
      <c r="H32" s="4"/>
      <c r="I32" s="12"/>
    </row>
    <row r="33" spans="1:9">
      <c r="A33" s="95"/>
      <c r="B33" s="44"/>
      <c r="C33" s="3"/>
      <c r="D33" s="7"/>
      <c r="E33" s="3"/>
      <c r="F33" s="3"/>
      <c r="G33" s="3"/>
      <c r="H33" s="4"/>
      <c r="I33" s="12"/>
    </row>
    <row r="34" spans="1:9">
      <c r="A34" s="96"/>
      <c r="B34" s="44"/>
      <c r="C34" s="5" t="s">
        <v>157</v>
      </c>
      <c r="D34" s="7" t="s">
        <v>201</v>
      </c>
      <c r="E34" s="3">
        <v>1</v>
      </c>
      <c r="F34" s="3"/>
      <c r="G34" s="3">
        <f>E34*F34</f>
        <v>0</v>
      </c>
      <c r="H34" s="3"/>
      <c r="I34" s="12"/>
    </row>
    <row r="35" spans="1:9" ht="15.75" thickBot="1">
      <c r="A35" s="96"/>
      <c r="B35" s="47"/>
      <c r="C35" s="15"/>
      <c r="D35" s="78"/>
      <c r="E35" s="29"/>
      <c r="F35" s="29"/>
      <c r="G35" s="29"/>
      <c r="H35" s="29"/>
      <c r="I35" s="31"/>
    </row>
    <row r="36" spans="1:9" ht="15.75" thickTop="1">
      <c r="A36" s="95"/>
      <c r="B36" s="39" t="s">
        <v>51</v>
      </c>
      <c r="C36" s="40" t="s">
        <v>39</v>
      </c>
      <c r="D36" s="65" t="s">
        <v>203</v>
      </c>
      <c r="E36" s="41">
        <v>2</v>
      </c>
      <c r="F36" s="41"/>
      <c r="G36" s="41">
        <f>E36*F36</f>
        <v>0</v>
      </c>
      <c r="H36" s="41"/>
      <c r="I36" s="43"/>
    </row>
    <row r="37" spans="1:9">
      <c r="A37" s="95"/>
      <c r="B37" s="44"/>
      <c r="C37" s="5"/>
      <c r="D37" s="7" t="s">
        <v>204</v>
      </c>
      <c r="E37" s="3"/>
      <c r="F37" s="3"/>
      <c r="G37" s="3"/>
      <c r="H37" s="3"/>
      <c r="I37" s="45"/>
    </row>
    <row r="38" spans="1:9">
      <c r="A38" s="95"/>
      <c r="B38" s="44"/>
      <c r="C38" s="5"/>
      <c r="D38" s="7" t="s">
        <v>115</v>
      </c>
      <c r="E38" s="3"/>
      <c r="F38" s="10"/>
      <c r="G38" s="10"/>
      <c r="H38" s="10"/>
      <c r="I38" s="54"/>
    </row>
    <row r="39" spans="1:9">
      <c r="A39" s="95"/>
      <c r="B39" s="44"/>
      <c r="C39" s="5"/>
      <c r="D39" s="7"/>
      <c r="E39" s="3"/>
      <c r="F39" s="3"/>
      <c r="G39" s="3"/>
      <c r="H39" s="3"/>
      <c r="I39" s="45"/>
    </row>
    <row r="40" spans="1:9" ht="15.75" thickBot="1">
      <c r="A40" s="95"/>
      <c r="B40" s="35"/>
      <c r="C40" s="49"/>
      <c r="D40" s="77"/>
      <c r="E40" s="36"/>
      <c r="F40" s="36"/>
      <c r="G40" s="36"/>
      <c r="H40" s="36"/>
      <c r="I40" s="38"/>
    </row>
    <row r="41" spans="1:9" ht="15.75" thickTop="1">
      <c r="A41" s="95"/>
      <c r="B41" s="39" t="s">
        <v>52</v>
      </c>
      <c r="C41" s="40" t="s">
        <v>158</v>
      </c>
      <c r="D41" s="65" t="s">
        <v>133</v>
      </c>
      <c r="E41" s="41">
        <v>1</v>
      </c>
      <c r="F41" s="41"/>
      <c r="G41" s="41">
        <f>E41*F41</f>
        <v>0</v>
      </c>
      <c r="H41" s="41"/>
      <c r="I41" s="43"/>
    </row>
    <row r="42" spans="1:9">
      <c r="A42" s="95"/>
      <c r="B42" s="53"/>
      <c r="C42" s="13"/>
      <c r="D42" s="89" t="s">
        <v>247</v>
      </c>
      <c r="E42" s="10"/>
      <c r="F42" s="10"/>
      <c r="G42" s="10"/>
      <c r="H42" s="10"/>
      <c r="I42" s="54"/>
    </row>
    <row r="43" spans="1:9">
      <c r="B43" s="44"/>
      <c r="C43" s="3"/>
      <c r="D43" s="7" t="s">
        <v>132</v>
      </c>
      <c r="E43" s="3"/>
      <c r="F43" s="3"/>
      <c r="G43" s="3"/>
      <c r="H43" s="3"/>
      <c r="I43" s="45"/>
    </row>
    <row r="44" spans="1:9">
      <c r="B44" s="44"/>
      <c r="C44" s="3"/>
      <c r="D44" s="7" t="s">
        <v>129</v>
      </c>
      <c r="E44" s="3"/>
      <c r="F44" s="3"/>
      <c r="G44" s="3"/>
      <c r="H44" s="3"/>
      <c r="I44" s="45"/>
    </row>
    <row r="45" spans="1:9">
      <c r="B45" s="44"/>
      <c r="C45" s="3"/>
      <c r="D45" s="7" t="s">
        <v>130</v>
      </c>
      <c r="E45" s="3"/>
      <c r="F45" s="3"/>
      <c r="G45" s="3"/>
      <c r="H45" s="3"/>
      <c r="I45" s="45"/>
    </row>
    <row r="46" spans="1:9" ht="15.75" thickBot="1">
      <c r="B46" s="35"/>
      <c r="C46" s="36"/>
      <c r="D46" s="77" t="s">
        <v>131</v>
      </c>
      <c r="E46" s="36"/>
      <c r="F46" s="36"/>
      <c r="G46" s="36"/>
      <c r="H46" s="36"/>
      <c r="I46" s="38"/>
    </row>
    <row r="47" spans="1:9" ht="16.5" thickTop="1" thickBot="1">
      <c r="B47" s="72"/>
      <c r="C47" s="75" t="str">
        <f>"Suma za místnost "&amp;$A$8</f>
        <v>Suma za místnost D206</v>
      </c>
      <c r="D47" s="73"/>
      <c r="E47" s="73"/>
      <c r="F47" s="73"/>
      <c r="G47" s="76">
        <f>SUM($G$8:G46)</f>
        <v>0</v>
      </c>
      <c r="H47" s="73"/>
      <c r="I47" s="74"/>
    </row>
  </sheetData>
  <mergeCells count="1">
    <mergeCell ref="I16:I17"/>
  </mergeCells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65" orientation="portrait" verticalDpi="360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3:J44"/>
  <sheetViews>
    <sheetView workbookViewId="0">
      <selection activeCell="D25" sqref="D25"/>
    </sheetView>
  </sheetViews>
  <sheetFormatPr defaultRowHeight="15"/>
  <cols>
    <col min="1" max="1" width="14.7109375" customWidth="1"/>
    <col min="2" max="2" width="7.140625" customWidth="1"/>
    <col min="3" max="3" width="29.28515625" customWidth="1"/>
    <col min="4" max="4" width="25.28515625" customWidth="1"/>
    <col min="5" max="5" width="6.5703125" customWidth="1"/>
    <col min="6" max="6" width="11.7109375" customWidth="1"/>
    <col min="7" max="7" width="7.42578125" customWidth="1"/>
    <col min="8" max="8" width="15.42578125" customWidth="1"/>
    <col min="9" max="9" width="22.8554687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217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19</v>
      </c>
      <c r="B8" s="39" t="s">
        <v>46</v>
      </c>
      <c r="C8" s="40" t="s">
        <v>36</v>
      </c>
      <c r="D8" s="41" t="s">
        <v>138</v>
      </c>
      <c r="E8" s="41">
        <v>3</v>
      </c>
      <c r="F8" s="41"/>
      <c r="G8" s="41">
        <f>E8*F8</f>
        <v>0</v>
      </c>
      <c r="H8" s="42"/>
      <c r="I8" s="43" t="s">
        <v>125</v>
      </c>
      <c r="J8" s="63"/>
    </row>
    <row r="9" spans="1:10">
      <c r="A9" s="9" t="s">
        <v>18</v>
      </c>
      <c r="B9" s="44"/>
      <c r="C9" s="5"/>
      <c r="D9" s="3" t="s">
        <v>137</v>
      </c>
      <c r="E9" s="3"/>
      <c r="F9" s="3"/>
      <c r="G9" s="3"/>
      <c r="H9" s="4"/>
      <c r="I9" s="45"/>
    </row>
    <row r="10" spans="1:10">
      <c r="A10" s="94" t="s">
        <v>95</v>
      </c>
      <c r="B10" s="44"/>
      <c r="C10" s="5"/>
      <c r="D10" s="3" t="s">
        <v>127</v>
      </c>
      <c r="E10" s="3"/>
      <c r="F10" s="3"/>
      <c r="G10" s="3"/>
      <c r="H10" s="4"/>
      <c r="I10" s="45"/>
    </row>
    <row r="11" spans="1:10">
      <c r="A11" s="95"/>
      <c r="B11" s="44"/>
      <c r="C11" s="5"/>
      <c r="D11" s="3" t="s">
        <v>128</v>
      </c>
      <c r="E11" s="3"/>
      <c r="F11" s="3"/>
      <c r="G11" s="3"/>
      <c r="H11" s="4"/>
      <c r="I11" s="45"/>
    </row>
    <row r="12" spans="1:10" ht="15.75" thickBot="1">
      <c r="A12" s="95"/>
      <c r="B12" s="35"/>
      <c r="C12" s="49"/>
      <c r="D12" s="36"/>
      <c r="E12" s="36"/>
      <c r="F12" s="36"/>
      <c r="G12" s="36"/>
      <c r="H12" s="37"/>
      <c r="I12" s="38"/>
    </row>
    <row r="13" spans="1:10" ht="15.75" thickTop="1">
      <c r="A13" s="95"/>
      <c r="B13" s="39" t="s">
        <v>57</v>
      </c>
      <c r="C13" s="40" t="s">
        <v>37</v>
      </c>
      <c r="D13" s="41" t="s">
        <v>115</v>
      </c>
      <c r="E13" s="41">
        <v>3</v>
      </c>
      <c r="F13" s="41"/>
      <c r="G13" s="41">
        <f>E13*F13</f>
        <v>0</v>
      </c>
      <c r="H13" s="42"/>
      <c r="I13" s="43"/>
    </row>
    <row r="14" spans="1:10">
      <c r="A14" s="96"/>
      <c r="B14" s="44"/>
      <c r="C14" s="5"/>
      <c r="D14" s="3" t="s">
        <v>116</v>
      </c>
      <c r="E14" s="3"/>
      <c r="F14" s="3"/>
      <c r="G14" s="3"/>
      <c r="H14" s="3"/>
      <c r="I14" s="45"/>
    </row>
    <row r="15" spans="1:10">
      <c r="A15" s="95"/>
      <c r="B15" s="44"/>
      <c r="C15" s="5"/>
      <c r="D15" s="3" t="s">
        <v>117</v>
      </c>
      <c r="E15" s="3"/>
      <c r="F15" s="3"/>
      <c r="G15" s="3"/>
      <c r="H15" s="3"/>
      <c r="I15" s="45"/>
    </row>
    <row r="16" spans="1:10">
      <c r="A16" s="95"/>
      <c r="B16" s="44"/>
      <c r="C16" s="5"/>
      <c r="D16" s="3" t="s">
        <v>118</v>
      </c>
      <c r="E16" s="3"/>
      <c r="F16" s="3"/>
      <c r="G16" s="3"/>
      <c r="H16" s="4"/>
      <c r="I16" s="45"/>
    </row>
    <row r="17" spans="1:10">
      <c r="A17" s="96"/>
      <c r="B17" s="44"/>
      <c r="C17" s="5"/>
      <c r="D17" s="3" t="s">
        <v>119</v>
      </c>
      <c r="E17" s="3"/>
      <c r="F17" s="3"/>
      <c r="G17" s="3"/>
      <c r="H17" s="4"/>
      <c r="I17" s="45"/>
    </row>
    <row r="18" spans="1:10">
      <c r="A18" s="95"/>
      <c r="B18" s="44"/>
      <c r="C18" s="5"/>
      <c r="D18" s="3" t="s">
        <v>120</v>
      </c>
      <c r="E18" s="3"/>
      <c r="F18" s="3"/>
      <c r="G18" s="3"/>
      <c r="H18" s="3"/>
      <c r="I18" s="45"/>
    </row>
    <row r="19" spans="1:10">
      <c r="A19" s="95"/>
      <c r="B19" s="44"/>
      <c r="C19" s="5"/>
      <c r="D19" s="3" t="s">
        <v>121</v>
      </c>
      <c r="E19" s="3"/>
      <c r="F19" s="3"/>
      <c r="G19" s="3"/>
      <c r="H19" s="3"/>
      <c r="I19" s="45"/>
    </row>
    <row r="20" spans="1:10" ht="15.75" thickBot="1">
      <c r="A20" s="95"/>
      <c r="B20" s="35"/>
      <c r="C20" s="49"/>
      <c r="D20" s="36"/>
      <c r="E20" s="36"/>
      <c r="F20" s="36"/>
      <c r="G20" s="36"/>
      <c r="H20" s="37"/>
      <c r="I20" s="38"/>
    </row>
    <row r="21" spans="1:10" ht="15.75" thickTop="1">
      <c r="A21" s="96"/>
      <c r="B21" s="39" t="s">
        <v>58</v>
      </c>
      <c r="C21" s="40" t="s">
        <v>122</v>
      </c>
      <c r="D21" s="41" t="s">
        <v>124</v>
      </c>
      <c r="E21" s="41">
        <v>2</v>
      </c>
      <c r="F21" s="41"/>
      <c r="G21" s="41">
        <f>E21*F21</f>
        <v>0</v>
      </c>
      <c r="H21" s="42"/>
      <c r="I21" s="43" t="s">
        <v>125</v>
      </c>
      <c r="J21" s="63"/>
    </row>
    <row r="22" spans="1:10">
      <c r="A22" s="95"/>
      <c r="B22" s="44"/>
      <c r="C22" s="5"/>
      <c r="D22" s="3" t="s">
        <v>123</v>
      </c>
      <c r="E22" s="3"/>
      <c r="F22" s="3"/>
      <c r="G22" s="3"/>
      <c r="H22" s="4"/>
      <c r="I22" s="45"/>
    </row>
    <row r="23" spans="1:10" ht="60.75" thickBot="1">
      <c r="A23" s="97"/>
      <c r="B23" s="35"/>
      <c r="C23" s="49"/>
      <c r="D23" s="79" t="s">
        <v>221</v>
      </c>
      <c r="E23" s="36"/>
      <c r="F23" s="36"/>
      <c r="G23" s="36"/>
      <c r="H23" s="37"/>
      <c r="I23" s="38"/>
    </row>
    <row r="24" spans="1:10" ht="15.75" thickTop="1">
      <c r="A24" s="97"/>
      <c r="B24" s="39" t="s">
        <v>52</v>
      </c>
      <c r="C24" s="40" t="s">
        <v>162</v>
      </c>
      <c r="D24" s="82" t="s">
        <v>245</v>
      </c>
      <c r="E24" s="41">
        <v>1</v>
      </c>
      <c r="F24" s="41"/>
      <c r="G24" s="41">
        <f>E24*F24</f>
        <v>0</v>
      </c>
      <c r="H24" s="42"/>
      <c r="I24" s="43" t="s">
        <v>125</v>
      </c>
      <c r="J24" s="63"/>
    </row>
    <row r="25" spans="1:10" ht="32.25" customHeight="1">
      <c r="A25" s="97"/>
      <c r="B25" s="66"/>
      <c r="C25" s="67"/>
      <c r="D25" s="89" t="s">
        <v>222</v>
      </c>
      <c r="E25" s="68"/>
      <c r="F25" s="68"/>
      <c r="G25" s="68"/>
      <c r="H25" s="69"/>
      <c r="I25" s="70"/>
      <c r="J25" s="63"/>
    </row>
    <row r="26" spans="1:10" ht="60.75" thickBot="1">
      <c r="A26" s="95"/>
      <c r="B26" s="35"/>
      <c r="C26" s="49"/>
      <c r="D26" s="79" t="s">
        <v>221</v>
      </c>
      <c r="E26" s="36"/>
      <c r="F26" s="36"/>
      <c r="G26" s="36"/>
      <c r="H26" s="36"/>
      <c r="I26" s="38"/>
    </row>
    <row r="27" spans="1:10" ht="15.75" thickTop="1">
      <c r="A27" s="95"/>
      <c r="B27" s="39" t="s">
        <v>53</v>
      </c>
      <c r="C27" s="40" t="s">
        <v>126</v>
      </c>
      <c r="D27" s="82" t="s">
        <v>161</v>
      </c>
      <c r="E27" s="41">
        <v>1</v>
      </c>
      <c r="F27" s="41"/>
      <c r="G27" s="41">
        <f>E27*F27</f>
        <v>0</v>
      </c>
      <c r="H27" s="42"/>
      <c r="I27" s="43" t="s">
        <v>125</v>
      </c>
    </row>
    <row r="28" spans="1:10">
      <c r="A28" s="95"/>
      <c r="B28" s="44"/>
      <c r="C28" s="5"/>
      <c r="D28" s="85" t="s">
        <v>246</v>
      </c>
      <c r="E28" s="3"/>
      <c r="F28" s="3"/>
      <c r="G28" s="3"/>
      <c r="H28" s="4"/>
      <c r="I28" s="45"/>
    </row>
    <row r="29" spans="1:10" ht="60">
      <c r="A29" s="96"/>
      <c r="B29" s="44"/>
      <c r="C29" s="5"/>
      <c r="D29" s="79" t="s">
        <v>221</v>
      </c>
      <c r="E29" s="3"/>
      <c r="F29" s="3"/>
      <c r="G29" s="3"/>
      <c r="H29" s="3"/>
      <c r="I29" s="45"/>
    </row>
    <row r="30" spans="1:10" ht="15.75" thickBot="1">
      <c r="A30" s="95"/>
      <c r="B30" s="35"/>
      <c r="C30" s="49"/>
      <c r="D30" s="36"/>
      <c r="E30" s="36"/>
      <c r="F30" s="36"/>
      <c r="G30" s="36"/>
      <c r="H30" s="37"/>
      <c r="I30" s="38"/>
    </row>
    <row r="31" spans="1:10" ht="15.75" thickTop="1">
      <c r="A31" s="95"/>
      <c r="B31" s="39" t="s">
        <v>80</v>
      </c>
      <c r="C31" s="40" t="s">
        <v>40</v>
      </c>
      <c r="D31" s="41" t="s">
        <v>133</v>
      </c>
      <c r="E31" s="41">
        <v>1</v>
      </c>
      <c r="F31" s="41"/>
      <c r="G31" s="41">
        <f>E31*F31</f>
        <v>0</v>
      </c>
      <c r="H31" s="42"/>
      <c r="I31" s="43" t="s">
        <v>125</v>
      </c>
      <c r="J31" s="16"/>
    </row>
    <row r="32" spans="1:10">
      <c r="A32" s="95"/>
      <c r="B32" s="44"/>
      <c r="C32" s="5"/>
      <c r="D32" s="3" t="s">
        <v>132</v>
      </c>
      <c r="E32" s="3"/>
      <c r="F32" s="3"/>
      <c r="G32" s="3"/>
      <c r="H32" s="4"/>
      <c r="I32" s="45"/>
    </row>
    <row r="33" spans="1:10">
      <c r="A33" s="95"/>
      <c r="B33" s="44"/>
      <c r="C33" s="5"/>
      <c r="D33" s="3" t="s">
        <v>129</v>
      </c>
      <c r="E33" s="3"/>
      <c r="F33" s="3"/>
      <c r="G33" s="3"/>
      <c r="H33" s="4"/>
      <c r="I33" s="45"/>
    </row>
    <row r="34" spans="1:10">
      <c r="A34" s="95"/>
      <c r="B34" s="44"/>
      <c r="C34" s="5"/>
      <c r="D34" s="3" t="s">
        <v>130</v>
      </c>
      <c r="E34" s="3"/>
      <c r="F34" s="3"/>
      <c r="G34" s="3"/>
      <c r="H34" s="3"/>
      <c r="I34" s="45"/>
    </row>
    <row r="35" spans="1:10" ht="15.75" thickBot="1">
      <c r="A35" s="96"/>
      <c r="B35" s="35"/>
      <c r="C35" s="49"/>
      <c r="D35" s="36" t="s">
        <v>131</v>
      </c>
      <c r="E35" s="36"/>
      <c r="F35" s="36"/>
      <c r="G35" s="36"/>
      <c r="H35" s="36"/>
      <c r="I35" s="38"/>
    </row>
    <row r="36" spans="1:10" ht="15.75" thickTop="1">
      <c r="A36" s="96"/>
      <c r="B36" s="39" t="s">
        <v>106</v>
      </c>
      <c r="C36" s="40" t="s">
        <v>134</v>
      </c>
      <c r="D36" s="41" t="s">
        <v>135</v>
      </c>
      <c r="E36" s="41">
        <v>2</v>
      </c>
      <c r="F36" s="41"/>
      <c r="G36" s="41">
        <f>E36*F36</f>
        <v>0</v>
      </c>
      <c r="H36" s="41"/>
      <c r="I36" s="43" t="s">
        <v>125</v>
      </c>
      <c r="J36" s="63"/>
    </row>
    <row r="37" spans="1:10">
      <c r="B37" s="44"/>
      <c r="C37" s="5"/>
      <c r="D37" s="3" t="s">
        <v>136</v>
      </c>
      <c r="E37" s="3"/>
      <c r="F37" s="3"/>
      <c r="G37" s="3"/>
      <c r="H37" s="3"/>
      <c r="I37" s="45"/>
    </row>
    <row r="38" spans="1:10">
      <c r="B38" s="44"/>
      <c r="C38" s="5"/>
      <c r="D38" s="3" t="s">
        <v>219</v>
      </c>
      <c r="E38" s="3"/>
      <c r="F38" s="3"/>
      <c r="G38" s="3"/>
      <c r="H38" s="3"/>
      <c r="I38" s="45"/>
    </row>
    <row r="39" spans="1:10" ht="15.75" thickBot="1">
      <c r="B39" s="35"/>
      <c r="C39" s="49"/>
      <c r="D39" s="36"/>
      <c r="E39" s="36"/>
      <c r="F39" s="36"/>
      <c r="G39" s="36"/>
      <c r="H39" s="36"/>
      <c r="I39" s="38"/>
    </row>
    <row r="40" spans="1:10" ht="15.75" thickTop="1">
      <c r="B40" s="39" t="s">
        <v>107</v>
      </c>
      <c r="C40" s="40" t="s">
        <v>139</v>
      </c>
      <c r="D40" s="41" t="s">
        <v>140</v>
      </c>
      <c r="E40" s="41">
        <v>2</v>
      </c>
      <c r="F40" s="41"/>
      <c r="G40" s="41">
        <f>E40*F40</f>
        <v>0</v>
      </c>
      <c r="H40" s="41"/>
      <c r="I40" s="43" t="s">
        <v>125</v>
      </c>
      <c r="J40" s="63"/>
    </row>
    <row r="41" spans="1:10" ht="15.75" thickBot="1">
      <c r="B41" s="35"/>
      <c r="C41" s="49"/>
      <c r="D41" s="36"/>
      <c r="E41" s="36"/>
      <c r="F41" s="36"/>
      <c r="G41" s="36"/>
      <c r="H41" s="36"/>
      <c r="I41" s="38"/>
    </row>
    <row r="42" spans="1:10" ht="15.75" thickTop="1">
      <c r="B42" s="39" t="s">
        <v>163</v>
      </c>
      <c r="C42" s="40" t="s">
        <v>154</v>
      </c>
      <c r="D42" s="41" t="s">
        <v>156</v>
      </c>
      <c r="E42" s="41">
        <v>1</v>
      </c>
      <c r="F42" s="41"/>
      <c r="G42" s="41">
        <f>E42*F42</f>
        <v>0</v>
      </c>
      <c r="H42" s="41"/>
      <c r="I42" s="43" t="s">
        <v>125</v>
      </c>
    </row>
    <row r="43" spans="1:10" ht="15.75" thickBot="1">
      <c r="B43" s="35"/>
      <c r="C43" s="36"/>
      <c r="D43" s="36" t="s">
        <v>155</v>
      </c>
      <c r="E43" s="36"/>
      <c r="F43" s="36"/>
      <c r="G43" s="36"/>
      <c r="H43" s="36"/>
      <c r="I43" s="38"/>
    </row>
    <row r="44" spans="1:10" ht="16.5" thickTop="1" thickBot="1">
      <c r="B44" s="72"/>
      <c r="C44" s="75" t="str">
        <f>"Suma za místnost "&amp;$A$8</f>
        <v>Suma za místnost D208</v>
      </c>
      <c r="D44" s="73"/>
      <c r="E44" s="73"/>
      <c r="F44" s="73"/>
      <c r="G44" s="76">
        <f>SUM($G$8:G43)</f>
        <v>0</v>
      </c>
      <c r="H44" s="73"/>
      <c r="I44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62" orientation="portrait" verticalDpi="360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3:J26"/>
  <sheetViews>
    <sheetView workbookViewId="0">
      <selection activeCell="A8" sqref="A8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5703125" customWidth="1"/>
    <col min="7" max="7" width="7.42578125" customWidth="1"/>
    <col min="8" max="8" width="15.42578125" customWidth="1"/>
    <col min="9" max="9" width="12.85546875" customWidth="1"/>
  </cols>
  <sheetData>
    <row r="3" spans="1:9">
      <c r="A3" s="1" t="s">
        <v>230</v>
      </c>
      <c r="B3" s="1"/>
      <c r="C3" s="1"/>
      <c r="D3" s="1"/>
    </row>
    <row r="4" spans="1:9">
      <c r="A4" s="1" t="s">
        <v>231</v>
      </c>
    </row>
    <row r="5" spans="1:9">
      <c r="A5" s="6"/>
      <c r="B5" s="1"/>
      <c r="C5" s="1"/>
      <c r="D5" s="1" t="s">
        <v>192</v>
      </c>
      <c r="E5" s="1"/>
      <c r="F5" s="1"/>
      <c r="G5" s="1"/>
      <c r="H5" s="16" t="s">
        <v>194</v>
      </c>
    </row>
    <row r="6" spans="1:9" ht="15.75" thickBot="1"/>
    <row r="7" spans="1:9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9" ht="15.75" thickTop="1">
      <c r="A8" s="99" t="s">
        <v>20</v>
      </c>
      <c r="B8" s="39" t="s">
        <v>46</v>
      </c>
      <c r="C8" s="40" t="s">
        <v>34</v>
      </c>
      <c r="D8" s="41" t="s">
        <v>138</v>
      </c>
      <c r="E8" s="41">
        <v>1</v>
      </c>
      <c r="F8" s="41"/>
      <c r="G8" s="41">
        <f>E8*F8</f>
        <v>0</v>
      </c>
      <c r="H8" s="42"/>
      <c r="I8" s="43"/>
    </row>
    <row r="9" spans="1:9">
      <c r="A9" s="9" t="s">
        <v>62</v>
      </c>
      <c r="B9" s="44"/>
      <c r="C9" s="5"/>
      <c r="D9" s="3" t="s">
        <v>137</v>
      </c>
      <c r="E9" s="3"/>
      <c r="F9" s="3"/>
      <c r="G9" s="3"/>
      <c r="H9" s="4"/>
      <c r="I9" s="45"/>
    </row>
    <row r="10" spans="1:9">
      <c r="A10" s="94" t="s">
        <v>63</v>
      </c>
      <c r="B10" s="44"/>
      <c r="C10" s="5"/>
      <c r="D10" s="3" t="s">
        <v>127</v>
      </c>
      <c r="E10" s="3"/>
      <c r="F10" s="3"/>
      <c r="G10" s="3"/>
      <c r="H10" s="4"/>
      <c r="I10" s="45"/>
    </row>
    <row r="11" spans="1:9">
      <c r="A11" s="96" t="s">
        <v>38</v>
      </c>
      <c r="B11" s="44"/>
      <c r="C11" s="5"/>
      <c r="D11" s="3"/>
      <c r="E11" s="3"/>
      <c r="F11" s="3"/>
      <c r="G11" s="3"/>
      <c r="H11" s="4"/>
      <c r="I11" s="45"/>
    </row>
    <row r="12" spans="1:9">
      <c r="A12" s="96" t="s">
        <v>71</v>
      </c>
      <c r="B12" s="44"/>
      <c r="C12" s="5"/>
      <c r="D12" s="3"/>
      <c r="E12" s="3"/>
      <c r="F12" s="3"/>
      <c r="G12" s="3"/>
      <c r="H12" s="4"/>
      <c r="I12" s="45"/>
    </row>
    <row r="13" spans="1:9" ht="15.75" thickBot="1">
      <c r="A13" s="95"/>
      <c r="B13" s="35"/>
      <c r="C13" s="49"/>
      <c r="D13" s="36"/>
      <c r="E13" s="36"/>
      <c r="F13" s="36"/>
      <c r="G13" s="36"/>
      <c r="H13" s="37"/>
      <c r="I13" s="38"/>
    </row>
    <row r="14" spans="1:9" ht="15.75" thickTop="1">
      <c r="A14" s="96"/>
      <c r="B14" s="39" t="s">
        <v>50</v>
      </c>
      <c r="C14" s="40" t="s">
        <v>41</v>
      </c>
      <c r="D14" s="82" t="s">
        <v>244</v>
      </c>
      <c r="E14" s="41">
        <v>1</v>
      </c>
      <c r="F14" s="41"/>
      <c r="G14" s="41">
        <f>E14*F14</f>
        <v>0</v>
      </c>
      <c r="H14" s="42"/>
      <c r="I14" s="43"/>
    </row>
    <row r="15" spans="1:9">
      <c r="A15" s="95"/>
      <c r="B15" s="44"/>
      <c r="C15" s="5"/>
      <c r="D15" s="85" t="s">
        <v>220</v>
      </c>
      <c r="E15" s="3"/>
      <c r="F15" s="3"/>
      <c r="G15" s="3"/>
      <c r="H15" s="3"/>
      <c r="I15" s="45"/>
    </row>
    <row r="16" spans="1:9" ht="60">
      <c r="A16" s="95"/>
      <c r="B16" s="44"/>
      <c r="C16" s="5"/>
      <c r="D16" s="79" t="s">
        <v>221</v>
      </c>
      <c r="E16" s="3"/>
      <c r="F16" s="3"/>
      <c r="G16" s="3"/>
      <c r="H16" s="3"/>
      <c r="I16" s="45"/>
    </row>
    <row r="17" spans="1:10" ht="15.75" thickBot="1">
      <c r="A17" s="96"/>
      <c r="B17" s="35"/>
      <c r="C17" s="49"/>
      <c r="D17" s="36"/>
      <c r="E17" s="36"/>
      <c r="F17" s="36"/>
      <c r="G17" s="36"/>
      <c r="H17" s="37"/>
      <c r="I17" s="38"/>
    </row>
    <row r="18" spans="1:10" ht="15.75" thickTop="1">
      <c r="A18" s="95"/>
      <c r="B18" s="39" t="s">
        <v>51</v>
      </c>
      <c r="C18" s="40" t="s">
        <v>39</v>
      </c>
      <c r="D18" s="41" t="s">
        <v>159</v>
      </c>
      <c r="E18" s="41">
        <v>2</v>
      </c>
      <c r="F18" s="41"/>
      <c r="G18" s="41">
        <f>E18*F18</f>
        <v>0</v>
      </c>
      <c r="H18" s="42"/>
      <c r="I18" s="43"/>
    </row>
    <row r="19" spans="1:10">
      <c r="A19" s="95"/>
      <c r="B19" s="44"/>
      <c r="C19" s="5"/>
      <c r="D19" s="3"/>
      <c r="E19" s="3"/>
      <c r="F19" s="3"/>
      <c r="G19" s="3"/>
      <c r="H19" s="3"/>
      <c r="I19" s="45"/>
    </row>
    <row r="20" spans="1:10" ht="15.75" thickBot="1">
      <c r="A20" s="95"/>
      <c r="B20" s="35"/>
      <c r="C20" s="49"/>
      <c r="D20" s="36"/>
      <c r="E20" s="36"/>
      <c r="F20" s="36"/>
      <c r="G20" s="36"/>
      <c r="H20" s="36"/>
      <c r="I20" s="38"/>
    </row>
    <row r="21" spans="1:10" ht="15.75" thickTop="1">
      <c r="A21" s="96"/>
      <c r="B21" s="39" t="s">
        <v>52</v>
      </c>
      <c r="C21" s="40" t="s">
        <v>40</v>
      </c>
      <c r="D21" s="41" t="s">
        <v>133</v>
      </c>
      <c r="E21" s="41">
        <v>1</v>
      </c>
      <c r="F21" s="41"/>
      <c r="G21" s="41">
        <f>E21*F21</f>
        <v>0</v>
      </c>
      <c r="H21" s="42"/>
      <c r="I21" s="43"/>
      <c r="J21" s="16"/>
    </row>
    <row r="22" spans="1:10">
      <c r="A22" s="95"/>
      <c r="B22" s="44"/>
      <c r="C22" s="3"/>
      <c r="D22" s="3" t="s">
        <v>132</v>
      </c>
      <c r="E22" s="3"/>
      <c r="F22" s="3"/>
      <c r="G22" s="3"/>
      <c r="H22" s="4"/>
      <c r="I22" s="45"/>
    </row>
    <row r="23" spans="1:10">
      <c r="A23" s="97"/>
      <c r="B23" s="44"/>
      <c r="C23" s="3"/>
      <c r="D23" s="3" t="s">
        <v>129</v>
      </c>
      <c r="E23" s="3"/>
      <c r="F23" s="3"/>
      <c r="G23" s="3"/>
      <c r="H23" s="4"/>
      <c r="I23" s="45"/>
    </row>
    <row r="24" spans="1:10">
      <c r="A24" s="97"/>
      <c r="B24" s="44"/>
      <c r="C24" s="3"/>
      <c r="D24" s="3" t="s">
        <v>130</v>
      </c>
      <c r="E24" s="3"/>
      <c r="F24" s="3"/>
      <c r="G24" s="3"/>
      <c r="H24" s="4"/>
      <c r="I24" s="45"/>
    </row>
    <row r="25" spans="1:10" ht="15.75" thickBot="1">
      <c r="A25" s="95"/>
      <c r="B25" s="35"/>
      <c r="C25" s="36"/>
      <c r="D25" s="36" t="s">
        <v>131</v>
      </c>
      <c r="E25" s="36"/>
      <c r="F25" s="36"/>
      <c r="G25" s="36"/>
      <c r="H25" s="37"/>
      <c r="I25" s="38"/>
    </row>
    <row r="26" spans="1:10" ht="16.5" thickTop="1" thickBot="1">
      <c r="B26" s="72"/>
      <c r="C26" s="75" t="str">
        <f>"Suma za místnost "&amp;$A$8</f>
        <v>Suma za místnost B302</v>
      </c>
      <c r="D26" s="73"/>
      <c r="E26" s="73"/>
      <c r="F26" s="73"/>
      <c r="G26" s="76">
        <f>SUM($G$8:G25)</f>
        <v>0</v>
      </c>
      <c r="H26" s="73"/>
      <c r="I26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70" orientation="portrait" verticalDpi="360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3:J54"/>
  <sheetViews>
    <sheetView topLeftCell="A4" workbookViewId="0">
      <selection activeCell="A8" sqref="A8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2" customWidth="1"/>
    <col min="7" max="7" width="7.42578125" customWidth="1"/>
    <col min="8" max="8" width="15.42578125" customWidth="1"/>
    <col min="9" max="9" width="17.570312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194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21</v>
      </c>
      <c r="B8" s="39" t="s">
        <v>46</v>
      </c>
      <c r="C8" s="40" t="s">
        <v>69</v>
      </c>
      <c r="D8" s="41" t="s">
        <v>48</v>
      </c>
      <c r="E8" s="41">
        <v>1</v>
      </c>
      <c r="F8" s="41"/>
      <c r="G8" s="41">
        <f>E8*F8</f>
        <v>0</v>
      </c>
      <c r="H8" s="42"/>
      <c r="I8" s="43"/>
      <c r="J8" s="63"/>
    </row>
    <row r="9" spans="1:10">
      <c r="A9" s="9" t="s">
        <v>13</v>
      </c>
      <c r="B9" s="44"/>
      <c r="C9" s="5"/>
      <c r="D9" s="3" t="s">
        <v>49</v>
      </c>
      <c r="E9" s="3"/>
      <c r="F9" s="3"/>
      <c r="G9" s="3"/>
      <c r="H9" s="4"/>
      <c r="I9" s="45"/>
    </row>
    <row r="10" spans="1:10">
      <c r="A10" s="94" t="s">
        <v>70</v>
      </c>
      <c r="B10" s="44"/>
      <c r="C10" s="5"/>
      <c r="D10" s="3" t="s">
        <v>66</v>
      </c>
      <c r="E10" s="3"/>
      <c r="F10" s="3"/>
      <c r="G10" s="3"/>
      <c r="H10" s="4"/>
      <c r="I10" s="45"/>
    </row>
    <row r="11" spans="1:10">
      <c r="A11" s="95"/>
      <c r="B11" s="44"/>
      <c r="C11" s="5"/>
      <c r="D11" s="3" t="s">
        <v>67</v>
      </c>
      <c r="E11" s="3"/>
      <c r="F11" s="3"/>
      <c r="G11" s="3"/>
      <c r="H11" s="4"/>
      <c r="I11" s="45"/>
    </row>
    <row r="12" spans="1:10">
      <c r="A12" s="95"/>
      <c r="B12" s="44"/>
      <c r="C12" s="5"/>
      <c r="D12" s="3" t="s">
        <v>68</v>
      </c>
      <c r="E12" s="3">
        <v>2</v>
      </c>
      <c r="F12" s="3"/>
      <c r="G12" s="3">
        <f>E12*F12</f>
        <v>0</v>
      </c>
      <c r="H12" s="4"/>
      <c r="I12" s="45"/>
    </row>
    <row r="13" spans="1:10" ht="15.75" thickBot="1">
      <c r="A13" s="95"/>
      <c r="B13" s="35"/>
      <c r="C13" s="49"/>
      <c r="D13" s="36" t="s">
        <v>191</v>
      </c>
      <c r="E13" s="36"/>
      <c r="F13" s="36"/>
      <c r="G13" s="36"/>
      <c r="H13" s="37"/>
      <c r="I13" s="38"/>
    </row>
    <row r="14" spans="1:10" ht="15.75" thickTop="1">
      <c r="A14" s="96"/>
      <c r="B14" s="53" t="s">
        <v>50</v>
      </c>
      <c r="C14" s="83" t="s">
        <v>249</v>
      </c>
      <c r="D14" s="10" t="s">
        <v>100</v>
      </c>
      <c r="E14" s="10">
        <v>1</v>
      </c>
      <c r="F14" s="10"/>
      <c r="G14" s="41">
        <f>E14*F14</f>
        <v>0</v>
      </c>
      <c r="H14" s="11"/>
      <c r="I14" s="84" t="s">
        <v>229</v>
      </c>
      <c r="J14" s="16"/>
    </row>
    <row r="15" spans="1:10">
      <c r="A15" s="95"/>
      <c r="B15" s="44"/>
      <c r="C15" s="5"/>
      <c r="D15" s="3" t="s">
        <v>105</v>
      </c>
      <c r="E15" s="3"/>
      <c r="F15" s="3"/>
      <c r="G15" s="3"/>
      <c r="H15" s="3"/>
      <c r="I15" s="45"/>
    </row>
    <row r="16" spans="1:10">
      <c r="A16" s="95"/>
      <c r="B16" s="44"/>
      <c r="C16" s="5"/>
      <c r="D16" s="3" t="s">
        <v>101</v>
      </c>
      <c r="E16" s="3"/>
      <c r="F16" s="3"/>
      <c r="G16" s="3"/>
      <c r="H16" s="3"/>
      <c r="I16" s="45"/>
    </row>
    <row r="17" spans="1:10">
      <c r="A17" s="96"/>
      <c r="B17" s="44"/>
      <c r="C17" s="5"/>
      <c r="D17" s="3"/>
      <c r="E17" s="3"/>
      <c r="F17" s="3"/>
      <c r="G17" s="3"/>
      <c r="H17" s="4"/>
      <c r="I17" s="45"/>
    </row>
    <row r="18" spans="1:10" ht="15.75" thickBot="1">
      <c r="A18" s="95"/>
      <c r="B18" s="35"/>
      <c r="C18" s="49"/>
      <c r="D18" s="36"/>
      <c r="E18" s="36"/>
      <c r="F18" s="36"/>
      <c r="G18" s="36"/>
      <c r="H18" s="37"/>
      <c r="I18" s="38"/>
    </row>
    <row r="19" spans="1:10" ht="15.75" thickTop="1">
      <c r="A19" s="95"/>
      <c r="B19" s="53" t="s">
        <v>51</v>
      </c>
      <c r="C19" s="13" t="s">
        <v>77</v>
      </c>
      <c r="D19" s="10" t="s">
        <v>78</v>
      </c>
      <c r="E19" s="10">
        <v>12</v>
      </c>
      <c r="F19" s="10"/>
      <c r="G19" s="41">
        <f>E19*F19</f>
        <v>0</v>
      </c>
      <c r="H19" s="11"/>
      <c r="I19" s="54" t="s">
        <v>82</v>
      </c>
      <c r="J19" s="63"/>
    </row>
    <row r="20" spans="1:10">
      <c r="A20" s="95"/>
      <c r="B20" s="44"/>
      <c r="C20" s="5"/>
      <c r="D20" s="3" t="s">
        <v>79</v>
      </c>
      <c r="E20" s="3"/>
      <c r="F20" s="3"/>
      <c r="G20" s="3"/>
      <c r="H20" s="4"/>
      <c r="I20" s="45"/>
    </row>
    <row r="21" spans="1:10" ht="30">
      <c r="A21" s="96"/>
      <c r="B21" s="44"/>
      <c r="C21" s="5"/>
      <c r="D21" s="79" t="s">
        <v>226</v>
      </c>
      <c r="E21" s="3"/>
      <c r="F21" s="3"/>
      <c r="G21" s="3"/>
      <c r="H21" s="4"/>
      <c r="I21" s="45" t="s">
        <v>90</v>
      </c>
    </row>
    <row r="22" spans="1:10" ht="30">
      <c r="A22" s="95"/>
      <c r="B22" s="44"/>
      <c r="C22" s="5"/>
      <c r="D22" s="79" t="s">
        <v>242</v>
      </c>
      <c r="E22" s="3"/>
      <c r="F22" s="3"/>
      <c r="G22" s="3"/>
      <c r="H22" s="3"/>
      <c r="I22" s="45" t="s">
        <v>83</v>
      </c>
    </row>
    <row r="23" spans="1:10">
      <c r="A23" s="97"/>
      <c r="B23" s="44"/>
      <c r="C23" s="5"/>
      <c r="D23" s="85" t="s">
        <v>84</v>
      </c>
      <c r="E23" s="3"/>
      <c r="F23" s="3"/>
      <c r="G23" s="3"/>
      <c r="H23" s="4"/>
      <c r="I23" s="45"/>
    </row>
    <row r="24" spans="1:10">
      <c r="A24" s="97"/>
      <c r="B24" s="47"/>
      <c r="C24" s="15"/>
      <c r="D24" s="86" t="s">
        <v>85</v>
      </c>
      <c r="E24" s="29"/>
      <c r="F24" s="29"/>
      <c r="G24" s="29"/>
      <c r="H24" s="30"/>
      <c r="I24" s="48" t="s">
        <v>86</v>
      </c>
    </row>
    <row r="25" spans="1:10" ht="49.5" customHeight="1" thickBot="1">
      <c r="A25" s="97"/>
      <c r="B25" s="35"/>
      <c r="C25" s="49"/>
      <c r="D25" s="87" t="s">
        <v>225</v>
      </c>
      <c r="E25" s="36"/>
      <c r="F25" s="36"/>
      <c r="G25" s="36"/>
      <c r="H25" s="37"/>
      <c r="I25" s="38"/>
    </row>
    <row r="26" spans="1:10" ht="15.75" thickTop="1">
      <c r="A26" s="95"/>
      <c r="B26" s="53" t="s">
        <v>52</v>
      </c>
      <c r="C26" s="13" t="s">
        <v>87</v>
      </c>
      <c r="D26" s="10" t="s">
        <v>88</v>
      </c>
      <c r="E26" s="10">
        <v>24</v>
      </c>
      <c r="F26" s="10"/>
      <c r="G26" s="41">
        <f>E26*F26</f>
        <v>0</v>
      </c>
      <c r="H26" s="10"/>
      <c r="I26" s="54"/>
      <c r="J26" s="63"/>
    </row>
    <row r="27" spans="1:10">
      <c r="A27" s="95"/>
      <c r="B27" s="44"/>
      <c r="C27" s="5" t="s">
        <v>89</v>
      </c>
      <c r="D27" s="3" t="s">
        <v>79</v>
      </c>
      <c r="E27" s="3"/>
      <c r="F27" s="3"/>
      <c r="G27" s="3"/>
      <c r="H27" s="4"/>
      <c r="I27" s="45"/>
    </row>
    <row r="28" spans="1:10" ht="60">
      <c r="A28" s="95"/>
      <c r="B28" s="44"/>
      <c r="C28" s="5"/>
      <c r="D28" s="79" t="s">
        <v>243</v>
      </c>
      <c r="E28" s="3"/>
      <c r="F28" s="3"/>
      <c r="G28" s="3"/>
      <c r="H28" s="4"/>
      <c r="I28" s="45"/>
    </row>
    <row r="29" spans="1:10" ht="105">
      <c r="A29" s="96"/>
      <c r="B29" s="44"/>
      <c r="C29" s="5"/>
      <c r="D29" s="79" t="s">
        <v>223</v>
      </c>
      <c r="E29" s="3"/>
      <c r="F29" s="3"/>
      <c r="G29" s="3"/>
      <c r="H29" s="4"/>
      <c r="I29" s="45" t="s">
        <v>90</v>
      </c>
    </row>
    <row r="30" spans="1:10" ht="51" customHeight="1" thickBot="1">
      <c r="A30" s="95"/>
      <c r="B30" s="35"/>
      <c r="C30" s="49"/>
      <c r="D30" s="87" t="s">
        <v>225</v>
      </c>
      <c r="E30" s="36"/>
      <c r="F30" s="36"/>
      <c r="G30" s="36"/>
      <c r="H30" s="36"/>
      <c r="I30" s="38"/>
    </row>
    <row r="31" spans="1:10" ht="15.75" thickTop="1">
      <c r="A31" s="95"/>
      <c r="B31" s="53" t="s">
        <v>53</v>
      </c>
      <c r="C31" s="13" t="s">
        <v>28</v>
      </c>
      <c r="D31" s="88" t="s">
        <v>97</v>
      </c>
      <c r="E31" s="10">
        <v>1</v>
      </c>
      <c r="F31" s="10"/>
      <c r="G31" s="41">
        <f>E31*F31</f>
        <v>0</v>
      </c>
      <c r="H31" s="11"/>
      <c r="I31" s="54"/>
      <c r="J31" s="63"/>
    </row>
    <row r="32" spans="1:10">
      <c r="A32" s="95"/>
      <c r="B32" s="44"/>
      <c r="C32" s="5"/>
      <c r="D32" s="85" t="s">
        <v>79</v>
      </c>
      <c r="E32" s="3"/>
      <c r="F32" s="3"/>
      <c r="G32" s="3"/>
      <c r="H32" s="4"/>
      <c r="I32" s="45"/>
    </row>
    <row r="33" spans="1:10" ht="30">
      <c r="A33" s="95"/>
      <c r="B33" s="44"/>
      <c r="C33" s="5"/>
      <c r="D33" s="79" t="s">
        <v>226</v>
      </c>
      <c r="E33" s="3"/>
      <c r="F33" s="3"/>
      <c r="G33" s="3"/>
      <c r="H33" s="4"/>
      <c r="I33" s="45" t="s">
        <v>90</v>
      </c>
    </row>
    <row r="34" spans="1:10">
      <c r="A34" s="95"/>
      <c r="B34" s="44"/>
      <c r="C34" s="5"/>
      <c r="D34" s="3" t="s">
        <v>96</v>
      </c>
      <c r="E34" s="3"/>
      <c r="F34" s="3"/>
      <c r="G34" s="3"/>
      <c r="H34" s="3"/>
      <c r="I34" s="45"/>
    </row>
    <row r="35" spans="1:10" ht="15.75" thickBot="1">
      <c r="A35" s="96"/>
      <c r="B35" s="35"/>
      <c r="C35" s="49"/>
      <c r="D35" s="36" t="s">
        <v>85</v>
      </c>
      <c r="E35" s="36"/>
      <c r="F35" s="36"/>
      <c r="G35" s="36"/>
      <c r="H35" s="37"/>
      <c r="I35" s="38" t="s">
        <v>86</v>
      </c>
    </row>
    <row r="36" spans="1:10" ht="15.75" thickTop="1">
      <c r="A36" s="96"/>
      <c r="B36" s="53" t="s">
        <v>80</v>
      </c>
      <c r="C36" s="13" t="s">
        <v>29</v>
      </c>
      <c r="D36" s="10" t="s">
        <v>88</v>
      </c>
      <c r="E36" s="10">
        <v>1</v>
      </c>
      <c r="F36" s="10"/>
      <c r="G36" s="41">
        <f>E36*F36</f>
        <v>0</v>
      </c>
      <c r="H36" s="11"/>
      <c r="I36" s="54"/>
      <c r="J36" s="63"/>
    </row>
    <row r="37" spans="1:10">
      <c r="A37" s="95"/>
      <c r="B37" s="44"/>
      <c r="C37" s="5"/>
      <c r="D37" s="3" t="s">
        <v>98</v>
      </c>
      <c r="E37" s="3"/>
      <c r="F37" s="3"/>
      <c r="G37" s="3"/>
      <c r="H37" s="3"/>
      <c r="I37" s="45" t="s">
        <v>99</v>
      </c>
    </row>
    <row r="38" spans="1:10" ht="30">
      <c r="A38" s="95"/>
      <c r="B38" s="44"/>
      <c r="C38" s="5"/>
      <c r="D38" s="79" t="s">
        <v>228</v>
      </c>
      <c r="E38" s="3"/>
      <c r="F38" s="3"/>
      <c r="G38" s="3"/>
      <c r="H38" s="4"/>
      <c r="I38" s="45" t="s">
        <v>90</v>
      </c>
    </row>
    <row r="39" spans="1:10">
      <c r="A39" s="95"/>
      <c r="B39" s="44"/>
      <c r="C39" s="5"/>
      <c r="D39" s="3" t="s">
        <v>79</v>
      </c>
      <c r="E39" s="3"/>
      <c r="F39" s="3"/>
      <c r="G39" s="3"/>
      <c r="H39" s="3"/>
      <c r="I39" s="45"/>
    </row>
    <row r="40" spans="1:10" ht="15.75" thickBot="1">
      <c r="A40" s="95"/>
      <c r="B40" s="35"/>
      <c r="C40" s="49"/>
      <c r="D40" s="36"/>
      <c r="E40" s="36"/>
      <c r="F40" s="36"/>
      <c r="G40" s="36"/>
      <c r="H40" s="36"/>
      <c r="I40" s="38"/>
    </row>
    <row r="41" spans="1:10" ht="15.75" thickTop="1">
      <c r="A41" s="95"/>
      <c r="B41" s="53" t="s">
        <v>106</v>
      </c>
      <c r="C41" s="13" t="s">
        <v>77</v>
      </c>
      <c r="D41" s="10" t="s">
        <v>108</v>
      </c>
      <c r="E41" s="10">
        <v>3</v>
      </c>
      <c r="F41" s="10"/>
      <c r="G41" s="41">
        <f>E41*F41</f>
        <v>0</v>
      </c>
      <c r="H41" s="11"/>
      <c r="I41" s="54" t="s">
        <v>82</v>
      </c>
      <c r="J41" s="63"/>
    </row>
    <row r="42" spans="1:10">
      <c r="A42" s="95"/>
      <c r="B42" s="44"/>
      <c r="C42" s="5"/>
      <c r="D42" s="3" t="s">
        <v>109</v>
      </c>
      <c r="E42" s="3"/>
      <c r="F42" s="3"/>
      <c r="G42" s="3"/>
      <c r="H42" s="4"/>
      <c r="I42" s="45"/>
    </row>
    <row r="43" spans="1:10">
      <c r="A43" s="95"/>
      <c r="B43" s="44"/>
      <c r="C43" s="5"/>
      <c r="D43" s="3" t="s">
        <v>79</v>
      </c>
      <c r="E43" s="3"/>
      <c r="F43" s="3"/>
      <c r="G43" s="3"/>
      <c r="H43" s="4"/>
      <c r="I43" s="45"/>
    </row>
    <row r="44" spans="1:10" ht="45">
      <c r="A44" s="95"/>
      <c r="B44" s="44"/>
      <c r="C44" s="5"/>
      <c r="D44" s="79" t="s">
        <v>227</v>
      </c>
      <c r="E44" s="3"/>
      <c r="F44" s="3"/>
      <c r="G44" s="3"/>
      <c r="H44" s="4"/>
      <c r="I44" s="45" t="s">
        <v>90</v>
      </c>
    </row>
    <row r="45" spans="1:10" ht="30">
      <c r="A45" s="95"/>
      <c r="B45" s="44"/>
      <c r="C45" s="5"/>
      <c r="D45" s="79" t="s">
        <v>242</v>
      </c>
      <c r="E45" s="3"/>
      <c r="F45" s="3"/>
      <c r="G45" s="3"/>
      <c r="H45" s="3"/>
      <c r="I45" s="45" t="s">
        <v>83</v>
      </c>
    </row>
    <row r="46" spans="1:10">
      <c r="A46" s="95"/>
      <c r="B46" s="44"/>
      <c r="C46" s="5"/>
      <c r="D46" s="85" t="s">
        <v>84</v>
      </c>
      <c r="E46" s="3"/>
      <c r="F46" s="3"/>
      <c r="G46" s="3"/>
      <c r="H46" s="4"/>
      <c r="I46" s="45"/>
    </row>
    <row r="47" spans="1:10">
      <c r="A47" s="95"/>
      <c r="B47" s="44"/>
      <c r="C47" s="5"/>
      <c r="D47" s="85" t="s">
        <v>85</v>
      </c>
      <c r="E47" s="3"/>
      <c r="F47" s="3"/>
      <c r="G47" s="3"/>
      <c r="H47" s="4"/>
      <c r="I47" s="45" t="s">
        <v>86</v>
      </c>
    </row>
    <row r="48" spans="1:10" ht="60.75" thickBot="1">
      <c r="A48" s="95"/>
      <c r="B48" s="35"/>
      <c r="C48" s="49"/>
      <c r="D48" s="87" t="s">
        <v>225</v>
      </c>
      <c r="E48" s="36"/>
      <c r="F48" s="36"/>
      <c r="G48" s="36"/>
      <c r="H48" s="36"/>
      <c r="I48" s="38"/>
    </row>
    <row r="49" spans="1:10" ht="15.75" thickTop="1">
      <c r="A49" s="95"/>
      <c r="B49" s="53" t="s">
        <v>107</v>
      </c>
      <c r="C49" s="13" t="s">
        <v>87</v>
      </c>
      <c r="D49" s="88" t="s">
        <v>109</v>
      </c>
      <c r="E49" s="10">
        <v>6</v>
      </c>
      <c r="F49" s="10"/>
      <c r="G49" s="41">
        <f>E49*F49</f>
        <v>0</v>
      </c>
      <c r="H49" s="10"/>
      <c r="I49" s="54"/>
      <c r="J49" s="63"/>
    </row>
    <row r="50" spans="1:10">
      <c r="A50" s="95"/>
      <c r="B50" s="44"/>
      <c r="C50" s="5" t="s">
        <v>89</v>
      </c>
      <c r="D50" s="85" t="s">
        <v>79</v>
      </c>
      <c r="E50" s="3"/>
      <c r="F50" s="3"/>
      <c r="G50" s="3"/>
      <c r="H50" s="4"/>
      <c r="I50" s="45"/>
    </row>
    <row r="51" spans="1:10" ht="60">
      <c r="A51" s="95"/>
      <c r="B51" s="44"/>
      <c r="C51" s="3"/>
      <c r="D51" s="79" t="s">
        <v>243</v>
      </c>
      <c r="E51" s="3"/>
      <c r="F51" s="3"/>
      <c r="G51" s="3"/>
      <c r="H51" s="4"/>
      <c r="I51" s="45"/>
    </row>
    <row r="52" spans="1:10" ht="185.25" customHeight="1">
      <c r="A52" s="95"/>
      <c r="B52" s="47"/>
      <c r="C52" s="29"/>
      <c r="D52" s="79" t="s">
        <v>224</v>
      </c>
      <c r="E52" s="29"/>
      <c r="F52" s="29"/>
      <c r="G52" s="29"/>
      <c r="H52" s="30"/>
      <c r="I52" s="48" t="s">
        <v>90</v>
      </c>
    </row>
    <row r="53" spans="1:10" ht="51.75" customHeight="1" thickBot="1">
      <c r="A53" s="95"/>
      <c r="B53" s="35"/>
      <c r="C53" s="36"/>
      <c r="D53" s="87" t="s">
        <v>225</v>
      </c>
      <c r="E53" s="36"/>
      <c r="F53" s="36"/>
      <c r="G53" s="36"/>
      <c r="H53" s="37"/>
      <c r="I53" s="38"/>
    </row>
    <row r="54" spans="1:10" ht="16.5" thickTop="1" thickBot="1">
      <c r="B54" s="72"/>
      <c r="C54" s="75" t="str">
        <f>"Suma za místnost "&amp;$A$8</f>
        <v>Suma za místnost B303</v>
      </c>
      <c r="D54" s="73"/>
      <c r="E54" s="73"/>
      <c r="F54" s="73"/>
      <c r="G54" s="76">
        <f>SUM($G$8:G53)</f>
        <v>0</v>
      </c>
      <c r="H54" s="73"/>
      <c r="I54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52" orientation="portrait" verticalDpi="360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3:J19"/>
  <sheetViews>
    <sheetView workbookViewId="0">
      <selection activeCell="S17" sqref="S17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140625" customWidth="1"/>
    <col min="7" max="7" width="7.42578125" customWidth="1"/>
    <col min="8" max="8" width="15.42578125" customWidth="1"/>
    <col min="9" max="9" width="14.4257812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194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22</v>
      </c>
      <c r="B8" s="39" t="s">
        <v>46</v>
      </c>
      <c r="C8" s="81" t="s">
        <v>238</v>
      </c>
      <c r="D8" s="82" t="s">
        <v>239</v>
      </c>
      <c r="E8" s="41">
        <v>11</v>
      </c>
      <c r="F8" s="41"/>
      <c r="G8" s="41">
        <f>E8*F8</f>
        <v>0</v>
      </c>
      <c r="H8" s="42"/>
      <c r="I8" s="43" t="s">
        <v>258</v>
      </c>
    </row>
    <row r="9" spans="1:10">
      <c r="A9" s="9" t="s">
        <v>64</v>
      </c>
      <c r="B9" s="44"/>
      <c r="C9" s="3" t="s">
        <v>143</v>
      </c>
      <c r="D9" s="3" t="s">
        <v>141</v>
      </c>
      <c r="E9" s="3"/>
      <c r="F9" s="3"/>
      <c r="G9" s="3"/>
      <c r="H9" s="4"/>
      <c r="I9" s="45" t="s">
        <v>144</v>
      </c>
    </row>
    <row r="10" spans="1:10">
      <c r="A10" s="94" t="s">
        <v>72</v>
      </c>
      <c r="B10" s="44"/>
      <c r="C10" s="3"/>
      <c r="D10" s="3" t="s">
        <v>142</v>
      </c>
      <c r="E10" s="3"/>
      <c r="F10" s="3"/>
      <c r="G10" s="3"/>
      <c r="H10" s="4"/>
      <c r="I10" s="45"/>
    </row>
    <row r="11" spans="1:10">
      <c r="A11" s="95"/>
      <c r="B11" s="44"/>
      <c r="C11" s="3"/>
      <c r="D11" s="3" t="s">
        <v>205</v>
      </c>
      <c r="E11" s="3"/>
      <c r="F11" s="3"/>
      <c r="G11" s="3"/>
      <c r="H11" s="4"/>
      <c r="I11" s="45"/>
    </row>
    <row r="12" spans="1:10">
      <c r="A12" s="95"/>
      <c r="B12" s="44"/>
      <c r="C12" s="3"/>
      <c r="D12" s="3" t="s">
        <v>145</v>
      </c>
      <c r="E12" s="3"/>
      <c r="F12" s="3"/>
      <c r="G12" s="3"/>
      <c r="H12" s="4"/>
      <c r="I12" s="45"/>
    </row>
    <row r="13" spans="1:10">
      <c r="A13" s="95"/>
      <c r="B13" s="44"/>
      <c r="C13" s="3"/>
      <c r="D13" s="3"/>
      <c r="E13" s="3"/>
      <c r="F13" s="3"/>
      <c r="G13" s="3"/>
      <c r="H13" s="4"/>
      <c r="I13" s="45"/>
    </row>
    <row r="14" spans="1:10" ht="15.75" thickBot="1">
      <c r="A14" s="96"/>
      <c r="B14" s="35"/>
      <c r="C14" s="36"/>
      <c r="D14" s="36"/>
      <c r="E14" s="36"/>
      <c r="F14" s="36"/>
      <c r="G14" s="36"/>
      <c r="H14" s="37"/>
      <c r="I14" s="38"/>
    </row>
    <row r="15" spans="1:10" ht="45.75" thickTop="1">
      <c r="A15" s="95"/>
      <c r="B15" s="39" t="s">
        <v>50</v>
      </c>
      <c r="C15" s="40" t="s">
        <v>148</v>
      </c>
      <c r="D15" s="80" t="s">
        <v>237</v>
      </c>
      <c r="E15" s="41">
        <v>2</v>
      </c>
      <c r="F15" s="41"/>
      <c r="G15" s="41">
        <f>E15*F15</f>
        <v>0</v>
      </c>
      <c r="H15" s="41"/>
      <c r="I15" s="43" t="s">
        <v>144</v>
      </c>
      <c r="J15" s="63"/>
    </row>
    <row r="16" spans="1:10">
      <c r="A16" s="95"/>
      <c r="B16" s="44"/>
      <c r="C16" s="3"/>
      <c r="D16" s="3" t="s">
        <v>146</v>
      </c>
      <c r="E16" s="3"/>
      <c r="F16" s="3"/>
      <c r="G16" s="3"/>
      <c r="H16" s="3"/>
      <c r="I16" s="45"/>
    </row>
    <row r="17" spans="1:9" ht="30" customHeight="1">
      <c r="A17" s="96"/>
      <c r="B17" s="44"/>
      <c r="C17" s="3"/>
      <c r="D17" s="79" t="s">
        <v>236</v>
      </c>
      <c r="E17" s="3"/>
      <c r="F17" s="3"/>
      <c r="G17" s="3"/>
      <c r="H17" s="4"/>
      <c r="I17" s="45"/>
    </row>
    <row r="18" spans="1:9" ht="15.75" thickBot="1">
      <c r="A18" s="95"/>
      <c r="B18" s="35"/>
      <c r="C18" s="36"/>
      <c r="D18" s="36" t="s">
        <v>147</v>
      </c>
      <c r="E18" s="36"/>
      <c r="F18" s="36"/>
      <c r="G18" s="36"/>
      <c r="H18" s="37"/>
      <c r="I18" s="38"/>
    </row>
    <row r="19" spans="1:9" ht="16.5" thickTop="1" thickBot="1">
      <c r="A19" s="68"/>
      <c r="B19" s="72"/>
      <c r="C19" s="75" t="str">
        <f>"Suma za místnost "&amp;$A$8</f>
        <v>Suma za místnost B306</v>
      </c>
      <c r="D19" s="73"/>
      <c r="E19" s="73"/>
      <c r="F19" s="73"/>
      <c r="G19" s="76">
        <f>SUM($G$8:G18)</f>
        <v>0</v>
      </c>
      <c r="H19" s="73"/>
      <c r="I19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69" orientation="portrait" verticalDpi="360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pageSetUpPr fitToPage="1"/>
  </sheetPr>
  <dimension ref="A3:I16"/>
  <sheetViews>
    <sheetView workbookViewId="0">
      <selection activeCell="A8" sqref="A8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42578125" customWidth="1"/>
    <col min="6" max="6" width="12" customWidth="1"/>
    <col min="7" max="7" width="7.42578125" customWidth="1"/>
    <col min="8" max="8" width="15.42578125" customWidth="1"/>
    <col min="9" max="9" width="12.85546875" customWidth="1"/>
  </cols>
  <sheetData>
    <row r="3" spans="1:9">
      <c r="A3" s="1" t="s">
        <v>230</v>
      </c>
      <c r="B3" s="1"/>
      <c r="C3" s="1"/>
      <c r="D3" s="1"/>
    </row>
    <row r="4" spans="1:9">
      <c r="A4" s="1" t="s">
        <v>231</v>
      </c>
    </row>
    <row r="5" spans="1:9">
      <c r="A5" s="6"/>
      <c r="B5" s="1"/>
      <c r="C5" s="1"/>
      <c r="D5" s="1" t="s">
        <v>192</v>
      </c>
      <c r="E5" s="1"/>
      <c r="F5" s="1"/>
      <c r="G5" s="1"/>
      <c r="H5" s="16" t="s">
        <v>194</v>
      </c>
    </row>
    <row r="6" spans="1:9" ht="15.75" thickBot="1"/>
    <row r="7" spans="1:9" ht="38.450000000000003" customHeight="1" thickTop="1" thickBot="1">
      <c r="A7" s="58" t="s">
        <v>2</v>
      </c>
      <c r="B7" s="59" t="s">
        <v>43</v>
      </c>
      <c r="C7" s="59" t="s">
        <v>44</v>
      </c>
      <c r="D7" s="60" t="s">
        <v>45</v>
      </c>
      <c r="E7" s="59" t="s">
        <v>0</v>
      </c>
      <c r="F7" s="59" t="s">
        <v>234</v>
      </c>
      <c r="G7" s="59" t="s">
        <v>235</v>
      </c>
      <c r="H7" s="61" t="s">
        <v>233</v>
      </c>
      <c r="I7" s="62" t="s">
        <v>1</v>
      </c>
    </row>
    <row r="8" spans="1:9" ht="15.75" thickTop="1">
      <c r="A8" s="100" t="s">
        <v>23</v>
      </c>
      <c r="B8" s="53" t="s">
        <v>46</v>
      </c>
      <c r="C8" s="10" t="s">
        <v>174</v>
      </c>
      <c r="D8" s="10" t="s">
        <v>175</v>
      </c>
      <c r="E8" s="10">
        <v>4</v>
      </c>
      <c r="F8" s="10"/>
      <c r="G8" s="10">
        <f>E8*F8</f>
        <v>0</v>
      </c>
      <c r="H8" s="11"/>
      <c r="I8" s="54"/>
    </row>
    <row r="9" spans="1:9">
      <c r="A9" s="5" t="s">
        <v>24</v>
      </c>
      <c r="B9" s="44"/>
      <c r="C9" s="3"/>
      <c r="D9" s="3" t="s">
        <v>189</v>
      </c>
      <c r="E9" s="3"/>
      <c r="F9" s="3"/>
      <c r="G9" s="3"/>
      <c r="H9" s="4"/>
      <c r="I9" s="45"/>
    </row>
    <row r="10" spans="1:9">
      <c r="A10" s="15" t="s">
        <v>73</v>
      </c>
      <c r="B10" s="44"/>
      <c r="C10" s="3"/>
      <c r="D10" s="3" t="s">
        <v>188</v>
      </c>
      <c r="E10" s="3"/>
      <c r="F10" s="3"/>
      <c r="G10" s="3"/>
      <c r="H10" s="4"/>
      <c r="I10" s="45"/>
    </row>
    <row r="11" spans="1:9">
      <c r="A11" s="68"/>
      <c r="B11" s="44"/>
      <c r="C11" s="3"/>
      <c r="D11" s="3" t="s">
        <v>176</v>
      </c>
      <c r="E11" s="3"/>
      <c r="F11" s="3"/>
      <c r="G11" s="3"/>
      <c r="H11" s="4"/>
      <c r="I11" s="45"/>
    </row>
    <row r="12" spans="1:9">
      <c r="A12" s="68"/>
      <c r="B12" s="53"/>
      <c r="C12" s="3"/>
      <c r="D12" s="3" t="s">
        <v>177</v>
      </c>
      <c r="E12" s="10"/>
      <c r="F12" s="10"/>
      <c r="G12" s="10"/>
      <c r="H12" s="11"/>
      <c r="I12" s="54"/>
    </row>
    <row r="13" spans="1:9">
      <c r="A13" s="68"/>
      <c r="B13" s="44"/>
      <c r="C13" s="3"/>
      <c r="D13" s="3" t="s">
        <v>178</v>
      </c>
      <c r="E13" s="3"/>
      <c r="F13" s="3"/>
      <c r="G13" s="3"/>
      <c r="H13" s="4"/>
      <c r="I13" s="45"/>
    </row>
    <row r="14" spans="1:9">
      <c r="A14" s="67"/>
      <c r="B14" s="44"/>
      <c r="C14" s="3"/>
      <c r="D14" s="3"/>
      <c r="E14" s="3"/>
      <c r="F14" s="3"/>
      <c r="G14" s="3"/>
      <c r="H14" s="4"/>
      <c r="I14" s="45"/>
    </row>
    <row r="15" spans="1:9" ht="15.75" thickBot="1">
      <c r="A15" s="68"/>
      <c r="B15" s="35"/>
      <c r="C15" s="36"/>
      <c r="D15" s="36"/>
      <c r="E15" s="36"/>
      <c r="F15" s="36"/>
      <c r="G15" s="36"/>
      <c r="H15" s="36"/>
      <c r="I15" s="38"/>
    </row>
    <row r="16" spans="1:9" ht="16.5" thickTop="1" thickBot="1">
      <c r="A16" s="68"/>
      <c r="B16" s="72"/>
      <c r="C16" s="75" t="str">
        <f>"Suma za místnost "&amp;$A$8</f>
        <v>Suma za místnost B307</v>
      </c>
      <c r="D16" s="73"/>
      <c r="E16" s="73"/>
      <c r="F16" s="73"/>
      <c r="G16" s="76">
        <f>SUM($G$8:G15)</f>
        <v>0</v>
      </c>
      <c r="H16" s="73"/>
      <c r="I16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70" orientation="portrait" verticalDpi="360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3:I16"/>
  <sheetViews>
    <sheetView workbookViewId="0">
      <selection activeCell="A8" sqref="A8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42578125" customWidth="1"/>
    <col min="7" max="7" width="7.42578125" customWidth="1"/>
    <col min="8" max="8" width="15.42578125" customWidth="1"/>
    <col min="9" max="9" width="12.85546875" customWidth="1"/>
  </cols>
  <sheetData>
    <row r="3" spans="1:9">
      <c r="A3" s="1" t="s">
        <v>230</v>
      </c>
      <c r="B3" s="1"/>
      <c r="C3" s="1"/>
      <c r="D3" s="1"/>
    </row>
    <row r="4" spans="1:9">
      <c r="A4" s="1" t="s">
        <v>231</v>
      </c>
    </row>
    <row r="5" spans="1:9">
      <c r="A5" s="6"/>
      <c r="B5" s="1"/>
      <c r="C5" s="1"/>
      <c r="D5" s="1" t="s">
        <v>192</v>
      </c>
      <c r="E5" s="1"/>
      <c r="F5" s="1"/>
      <c r="G5" s="1"/>
      <c r="H5" s="16" t="s">
        <v>194</v>
      </c>
    </row>
    <row r="6" spans="1:9" ht="15.75" thickBot="1"/>
    <row r="7" spans="1:9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9" ht="15.75" thickTop="1">
      <c r="A8" s="100" t="s">
        <v>25</v>
      </c>
      <c r="B8" s="53" t="s">
        <v>46</v>
      </c>
      <c r="C8" s="10" t="s">
        <v>174</v>
      </c>
      <c r="D8" s="10" t="s">
        <v>175</v>
      </c>
      <c r="E8" s="10">
        <v>4</v>
      </c>
      <c r="F8" s="10"/>
      <c r="G8" s="10">
        <f>E8*F8</f>
        <v>0</v>
      </c>
      <c r="H8" s="11"/>
      <c r="I8" s="54"/>
    </row>
    <row r="9" spans="1:9">
      <c r="A9" s="5" t="s">
        <v>240</v>
      </c>
      <c r="B9" s="44"/>
      <c r="C9" s="3"/>
      <c r="D9" s="3" t="s">
        <v>189</v>
      </c>
      <c r="E9" s="3"/>
      <c r="F9" s="3"/>
      <c r="G9" s="3"/>
      <c r="H9" s="4"/>
      <c r="I9" s="45"/>
    </row>
    <row r="10" spans="1:9">
      <c r="A10" s="15" t="s">
        <v>74</v>
      </c>
      <c r="B10" s="44"/>
      <c r="C10" s="3"/>
      <c r="D10" s="3" t="s">
        <v>188</v>
      </c>
      <c r="E10" s="3"/>
      <c r="F10" s="3"/>
      <c r="G10" s="3"/>
      <c r="H10" s="4"/>
      <c r="I10" s="45"/>
    </row>
    <row r="11" spans="1:9">
      <c r="A11" s="68"/>
      <c r="B11" s="44"/>
      <c r="C11" s="3"/>
      <c r="D11" s="3" t="s">
        <v>176</v>
      </c>
      <c r="E11" s="3"/>
      <c r="F11" s="3"/>
      <c r="G11" s="3"/>
      <c r="H11" s="4"/>
      <c r="I11" s="45"/>
    </row>
    <row r="12" spans="1:9">
      <c r="A12" s="68"/>
      <c r="B12" s="53"/>
      <c r="C12" s="3"/>
      <c r="D12" s="3" t="s">
        <v>177</v>
      </c>
      <c r="E12" s="10"/>
      <c r="F12" s="10"/>
      <c r="G12" s="10"/>
      <c r="H12" s="11"/>
      <c r="I12" s="54"/>
    </row>
    <row r="13" spans="1:9">
      <c r="A13" s="68"/>
      <c r="B13" s="44"/>
      <c r="C13" s="3"/>
      <c r="D13" s="3" t="s">
        <v>178</v>
      </c>
      <c r="E13" s="3"/>
      <c r="F13" s="3"/>
      <c r="G13" s="3"/>
      <c r="H13" s="4"/>
      <c r="I13" s="45"/>
    </row>
    <row r="14" spans="1:9">
      <c r="A14" s="67"/>
      <c r="B14" s="44"/>
      <c r="C14" s="3"/>
      <c r="D14" s="3"/>
      <c r="E14" s="3"/>
      <c r="F14" s="3"/>
      <c r="G14" s="3"/>
      <c r="H14" s="4"/>
      <c r="I14" s="45"/>
    </row>
    <row r="15" spans="1:9" ht="15.75" thickBot="1">
      <c r="A15" s="68"/>
      <c r="B15" s="35"/>
      <c r="C15" s="36"/>
      <c r="D15" s="36"/>
      <c r="E15" s="36"/>
      <c r="F15" s="36"/>
      <c r="G15" s="36"/>
      <c r="H15" s="36"/>
      <c r="I15" s="38"/>
    </row>
    <row r="16" spans="1:9" ht="16.5" thickTop="1" thickBot="1">
      <c r="A16" s="68"/>
      <c r="B16" s="72"/>
      <c r="C16" s="75" t="str">
        <f>"Suma za místnost "&amp;$A$8</f>
        <v>Suma za místnost B308</v>
      </c>
      <c r="D16" s="73"/>
      <c r="E16" s="73"/>
      <c r="F16" s="73"/>
      <c r="G16" s="76">
        <f>SUM($G$8:G15)</f>
        <v>0</v>
      </c>
      <c r="H16" s="73"/>
      <c r="I16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70" orientation="portrait" verticalDpi="360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3:J18"/>
  <sheetViews>
    <sheetView workbookViewId="0">
      <selection activeCell="P17" sqref="P17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5703125" customWidth="1"/>
    <col min="7" max="7" width="7.42578125" customWidth="1"/>
    <col min="8" max="8" width="15.42578125" customWidth="1"/>
    <col min="9" max="9" width="14.4257812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194</v>
      </c>
    </row>
    <row r="6" spans="1:10" ht="15.75" thickBot="1"/>
    <row r="7" spans="1:10" ht="38.450000000000003" customHeight="1" thickTop="1" thickBot="1">
      <c r="A7" s="19" t="s">
        <v>2</v>
      </c>
      <c r="B7" s="20" t="s">
        <v>43</v>
      </c>
      <c r="C7" s="20" t="s">
        <v>44</v>
      </c>
      <c r="D7" s="21" t="s">
        <v>45</v>
      </c>
      <c r="E7" s="20" t="s">
        <v>0</v>
      </c>
      <c r="F7" s="20" t="s">
        <v>234</v>
      </c>
      <c r="G7" s="20" t="s">
        <v>235</v>
      </c>
      <c r="H7" s="22" t="s">
        <v>233</v>
      </c>
      <c r="I7" s="23" t="s">
        <v>1</v>
      </c>
    </row>
    <row r="8" spans="1:10" ht="15.75" thickTop="1">
      <c r="A8" s="99" t="s">
        <v>26</v>
      </c>
      <c r="B8" s="39" t="s">
        <v>46</v>
      </c>
      <c r="C8" s="81" t="s">
        <v>238</v>
      </c>
      <c r="D8" s="82" t="s">
        <v>239</v>
      </c>
      <c r="E8" s="41">
        <v>7</v>
      </c>
      <c r="F8" s="41"/>
      <c r="G8" s="41">
        <f>E8*F8</f>
        <v>0</v>
      </c>
      <c r="H8" s="42"/>
      <c r="I8" s="43" t="s">
        <v>258</v>
      </c>
      <c r="J8" s="16"/>
    </row>
    <row r="9" spans="1:10">
      <c r="A9" s="9" t="s">
        <v>259</v>
      </c>
      <c r="B9" s="44"/>
      <c r="C9" s="3" t="s">
        <v>150</v>
      </c>
      <c r="D9" s="3" t="s">
        <v>141</v>
      </c>
      <c r="E9" s="3"/>
      <c r="F9" s="3"/>
      <c r="G9" s="3"/>
      <c r="H9" s="4"/>
      <c r="I9" s="45" t="s">
        <v>149</v>
      </c>
    </row>
    <row r="10" spans="1:10">
      <c r="A10" s="94" t="s">
        <v>75</v>
      </c>
      <c r="B10" s="44"/>
      <c r="C10" s="3"/>
      <c r="D10" s="3" t="s">
        <v>142</v>
      </c>
      <c r="E10" s="3"/>
      <c r="F10" s="3"/>
      <c r="G10" s="3"/>
      <c r="H10" s="4"/>
      <c r="I10" s="45"/>
    </row>
    <row r="11" spans="1:10">
      <c r="A11" s="95"/>
      <c r="B11" s="44"/>
      <c r="C11" s="3"/>
      <c r="D11" s="3" t="s">
        <v>205</v>
      </c>
      <c r="E11" s="3"/>
      <c r="F11" s="3"/>
      <c r="G11" s="3"/>
      <c r="H11" s="4"/>
      <c r="I11" s="45"/>
    </row>
    <row r="12" spans="1:10">
      <c r="A12" s="95"/>
      <c r="B12" s="44"/>
      <c r="C12" s="3"/>
      <c r="D12" s="3" t="s">
        <v>145</v>
      </c>
      <c r="E12" s="3"/>
      <c r="F12" s="3"/>
      <c r="G12" s="3"/>
      <c r="H12" s="4"/>
      <c r="I12" s="45"/>
    </row>
    <row r="13" spans="1:10" ht="15.75" thickBot="1">
      <c r="A13" s="95"/>
      <c r="B13" s="35"/>
      <c r="C13" s="36"/>
      <c r="D13" s="36"/>
      <c r="E13" s="36"/>
      <c r="F13" s="36"/>
      <c r="G13" s="36"/>
      <c r="H13" s="36"/>
      <c r="I13" s="38"/>
    </row>
    <row r="14" spans="1:10" ht="45.75" thickTop="1">
      <c r="A14" s="96"/>
      <c r="B14" s="39" t="s">
        <v>50</v>
      </c>
      <c r="C14" s="40" t="s">
        <v>148</v>
      </c>
      <c r="D14" s="80" t="s">
        <v>237</v>
      </c>
      <c r="E14" s="41">
        <v>2</v>
      </c>
      <c r="F14" s="41"/>
      <c r="G14" s="41">
        <f>E14*F14</f>
        <v>0</v>
      </c>
      <c r="H14" s="41"/>
      <c r="I14" s="43" t="s">
        <v>151</v>
      </c>
      <c r="J14" s="63"/>
    </row>
    <row r="15" spans="1:10">
      <c r="A15" s="95"/>
      <c r="B15" s="44"/>
      <c r="C15" s="3"/>
      <c r="D15" s="3" t="s">
        <v>146</v>
      </c>
      <c r="E15" s="3"/>
      <c r="F15" s="3"/>
      <c r="G15" s="3"/>
      <c r="H15" s="3"/>
      <c r="I15" s="45"/>
    </row>
    <row r="16" spans="1:10" ht="30" customHeight="1">
      <c r="A16" s="95"/>
      <c r="B16" s="44"/>
      <c r="C16" s="3"/>
      <c r="D16" s="79" t="s">
        <v>236</v>
      </c>
      <c r="E16" s="3"/>
      <c r="F16" s="3"/>
      <c r="G16" s="3"/>
      <c r="H16" s="4"/>
      <c r="I16" s="45"/>
    </row>
    <row r="17" spans="1:9" ht="15.75" thickBot="1">
      <c r="A17" s="96"/>
      <c r="B17" s="35"/>
      <c r="C17" s="36"/>
      <c r="D17" s="36" t="s">
        <v>147</v>
      </c>
      <c r="E17" s="36"/>
      <c r="F17" s="36"/>
      <c r="G17" s="36"/>
      <c r="H17" s="37"/>
      <c r="I17" s="38"/>
    </row>
    <row r="18" spans="1:9" ht="16.5" thickTop="1" thickBot="1">
      <c r="A18" s="68"/>
      <c r="B18" s="72"/>
      <c r="C18" s="75" t="str">
        <f>"Suma za místnost "&amp;$A$8</f>
        <v>Suma za místnost B309</v>
      </c>
      <c r="D18" s="73"/>
      <c r="E18" s="73"/>
      <c r="F18" s="73"/>
      <c r="G18" s="76">
        <f>SUM($G$8:G17)</f>
        <v>0</v>
      </c>
      <c r="H18" s="73"/>
      <c r="I18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69" orientation="portrait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workbookViewId="0">
      <selection activeCell="D18" sqref="D18"/>
    </sheetView>
  </sheetViews>
  <sheetFormatPr defaultRowHeight="15"/>
  <cols>
    <col min="1" max="1" width="19.7109375" customWidth="1"/>
    <col min="2" max="2" width="19.85546875" customWidth="1"/>
    <col min="3" max="6" width="10.7109375" customWidth="1"/>
  </cols>
  <sheetData>
    <row r="3" spans="1:6">
      <c r="A3" s="1" t="s">
        <v>230</v>
      </c>
      <c r="B3" s="1"/>
      <c r="C3" s="1"/>
      <c r="D3" s="1"/>
    </row>
    <row r="4" spans="1:6">
      <c r="A4" s="1" t="s">
        <v>231</v>
      </c>
    </row>
    <row r="5" spans="1:6">
      <c r="A5" s="2"/>
      <c r="B5" s="1"/>
      <c r="C5" s="1"/>
      <c r="D5" s="1"/>
      <c r="E5" s="1"/>
      <c r="F5" s="1"/>
    </row>
    <row r="6" spans="1:6" ht="15.75" thickBot="1"/>
    <row r="7" spans="1:6" ht="16.5" thickTop="1" thickBot="1">
      <c r="A7" s="32" t="s">
        <v>110</v>
      </c>
      <c r="B7" s="33"/>
      <c r="C7" s="33"/>
      <c r="D7" s="33"/>
      <c r="E7" s="33"/>
      <c r="F7" s="34" t="s">
        <v>1</v>
      </c>
    </row>
    <row r="8" spans="1:6" ht="15.75" thickTop="1">
      <c r="A8" s="101" t="s">
        <v>252</v>
      </c>
      <c r="B8" s="102"/>
      <c r="C8" s="10"/>
      <c r="D8" s="10"/>
      <c r="E8" s="11"/>
      <c r="F8" s="10"/>
    </row>
    <row r="9" spans="1:6">
      <c r="A9" s="3"/>
      <c r="B9" s="3"/>
      <c r="C9" s="3"/>
      <c r="D9" s="3"/>
      <c r="E9" s="4"/>
      <c r="F9" s="3"/>
    </row>
    <row r="10" spans="1:6">
      <c r="A10" s="3"/>
      <c r="B10" s="3"/>
      <c r="C10" s="3"/>
      <c r="D10" s="3"/>
      <c r="E10" s="3"/>
      <c r="F10" s="3"/>
    </row>
    <row r="11" spans="1:6">
      <c r="A11" s="3"/>
      <c r="B11" s="3"/>
      <c r="C11" s="3"/>
      <c r="D11" s="3"/>
      <c r="E11" s="4"/>
      <c r="F11" s="3"/>
    </row>
    <row r="12" spans="1:6">
      <c r="A12" s="3"/>
      <c r="B12" s="3"/>
      <c r="C12" s="3"/>
      <c r="D12" s="3"/>
      <c r="E12" s="3"/>
      <c r="F12" s="3"/>
    </row>
    <row r="13" spans="1:6">
      <c r="A13" s="3"/>
      <c r="B13" s="3"/>
      <c r="C13" s="3"/>
      <c r="D13" s="3"/>
      <c r="E13" s="3"/>
      <c r="F13" s="3"/>
    </row>
    <row r="14" spans="1:6">
      <c r="A14" s="3"/>
      <c r="B14" s="3"/>
      <c r="C14" s="3"/>
      <c r="D14" s="3"/>
      <c r="E14" s="3"/>
      <c r="F14" s="3"/>
    </row>
    <row r="15" spans="1:6">
      <c r="A15" s="3"/>
      <c r="B15" s="3"/>
      <c r="C15" s="3"/>
      <c r="D15" s="3"/>
      <c r="E15" s="3"/>
      <c r="F15" s="3"/>
    </row>
    <row r="16" spans="1:6">
      <c r="A16" s="5"/>
      <c r="B16" s="3"/>
      <c r="C16" s="3"/>
      <c r="D16" s="3"/>
      <c r="E16" s="3"/>
      <c r="F16" s="3"/>
    </row>
  </sheetData>
  <pageMargins left="0.7" right="0.7" top="0.75" bottom="0.75" header="0.3" footer="0.3"/>
  <pageSetup paperSize="9"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3:J54"/>
  <sheetViews>
    <sheetView topLeftCell="A4" workbookViewId="0">
      <selection activeCell="G8" sqref="G8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" customWidth="1"/>
    <col min="6" max="6" width="11.28515625" customWidth="1"/>
    <col min="7" max="7" width="7.42578125" customWidth="1"/>
    <col min="8" max="8" width="15.42578125" customWidth="1"/>
    <col min="9" max="9" width="19.14062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190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3</v>
      </c>
      <c r="B8" s="39" t="s">
        <v>46</v>
      </c>
      <c r="C8" s="40" t="s">
        <v>47</v>
      </c>
      <c r="D8" s="41" t="s">
        <v>48</v>
      </c>
      <c r="E8" s="41">
        <v>1</v>
      </c>
      <c r="F8" s="41"/>
      <c r="G8" s="41">
        <f>E8*F8</f>
        <v>0</v>
      </c>
      <c r="H8" s="42"/>
      <c r="I8" s="43" t="s">
        <v>65</v>
      </c>
      <c r="J8" s="63"/>
    </row>
    <row r="9" spans="1:10">
      <c r="A9" s="9" t="s">
        <v>13</v>
      </c>
      <c r="B9" s="44"/>
      <c r="C9" s="3"/>
      <c r="D9" s="3" t="s">
        <v>49</v>
      </c>
      <c r="E9" s="3"/>
      <c r="F9" s="3"/>
      <c r="G9" s="3"/>
      <c r="H9" s="4"/>
      <c r="I9" s="45"/>
    </row>
    <row r="10" spans="1:10">
      <c r="A10" s="9" t="s">
        <v>31</v>
      </c>
      <c r="B10" s="44"/>
      <c r="C10" s="3"/>
      <c r="D10" s="3" t="s">
        <v>66</v>
      </c>
      <c r="E10" s="3"/>
      <c r="F10" s="3"/>
      <c r="G10" s="3"/>
      <c r="H10" s="4"/>
      <c r="I10" s="45"/>
    </row>
    <row r="11" spans="1:10">
      <c r="A11" s="46"/>
      <c r="B11" s="44"/>
      <c r="C11" s="3"/>
      <c r="D11" s="3" t="s">
        <v>67</v>
      </c>
      <c r="E11" s="3"/>
      <c r="F11" s="3"/>
      <c r="G11" s="3"/>
      <c r="H11" s="4"/>
      <c r="I11" s="45"/>
    </row>
    <row r="12" spans="1:10">
      <c r="A12" s="95"/>
      <c r="B12" s="44"/>
      <c r="C12" s="3"/>
      <c r="D12" s="3" t="s">
        <v>191</v>
      </c>
      <c r="E12" s="3"/>
      <c r="F12" s="3"/>
      <c r="G12" s="3"/>
      <c r="H12" s="4"/>
      <c r="I12" s="45"/>
    </row>
    <row r="13" spans="1:10" ht="15.75" thickBot="1">
      <c r="A13" s="95"/>
      <c r="B13" s="35"/>
      <c r="C13" s="36"/>
      <c r="D13" s="36"/>
      <c r="E13" s="36"/>
      <c r="F13" s="36"/>
      <c r="G13" s="36"/>
      <c r="H13" s="37"/>
      <c r="I13" s="38"/>
    </row>
    <row r="14" spans="1:10" ht="15.75" thickTop="1">
      <c r="A14" s="95"/>
      <c r="B14" s="39" t="s">
        <v>50</v>
      </c>
      <c r="C14" s="40" t="s">
        <v>28</v>
      </c>
      <c r="D14" s="41" t="s">
        <v>97</v>
      </c>
      <c r="E14" s="41">
        <v>1</v>
      </c>
      <c r="F14" s="41"/>
      <c r="G14" s="41">
        <f>E14*F14</f>
        <v>0</v>
      </c>
      <c r="H14" s="42"/>
      <c r="I14" s="43"/>
      <c r="J14" s="63"/>
    </row>
    <row r="15" spans="1:10">
      <c r="A15" s="95"/>
      <c r="B15" s="44"/>
      <c r="C15" s="3"/>
      <c r="D15" s="3" t="s">
        <v>79</v>
      </c>
      <c r="E15" s="3"/>
      <c r="F15" s="3"/>
      <c r="G15" s="3"/>
      <c r="H15" s="4"/>
      <c r="I15" s="45"/>
    </row>
    <row r="16" spans="1:10" ht="30">
      <c r="A16" s="96"/>
      <c r="B16" s="44"/>
      <c r="C16" s="3"/>
      <c r="D16" s="79" t="s">
        <v>226</v>
      </c>
      <c r="E16" s="3"/>
      <c r="F16" s="3"/>
      <c r="G16" s="3"/>
      <c r="H16" s="4"/>
      <c r="I16" s="45" t="s">
        <v>81</v>
      </c>
    </row>
    <row r="17" spans="1:10">
      <c r="A17" s="95"/>
      <c r="B17" s="44"/>
      <c r="C17" s="3"/>
      <c r="D17" s="85" t="s">
        <v>96</v>
      </c>
      <c r="E17" s="3"/>
      <c r="F17" s="3"/>
      <c r="G17" s="3"/>
      <c r="H17" s="3"/>
      <c r="I17" s="45"/>
    </row>
    <row r="18" spans="1:10" ht="15.75" thickBot="1">
      <c r="A18" s="95"/>
      <c r="B18" s="35"/>
      <c r="C18" s="36"/>
      <c r="D18" s="91" t="s">
        <v>85</v>
      </c>
      <c r="E18" s="36"/>
      <c r="F18" s="36"/>
      <c r="G18" s="36"/>
      <c r="H18" s="37"/>
      <c r="I18" s="38" t="s">
        <v>86</v>
      </c>
    </row>
    <row r="19" spans="1:10" ht="15.75" thickTop="1">
      <c r="A19" s="96"/>
      <c r="B19" s="39" t="s">
        <v>51</v>
      </c>
      <c r="C19" s="40" t="s">
        <v>29</v>
      </c>
      <c r="D19" s="82" t="s">
        <v>88</v>
      </c>
      <c r="E19" s="41">
        <v>1</v>
      </c>
      <c r="F19" s="41"/>
      <c r="G19" s="41">
        <f>E19*F19</f>
        <v>0</v>
      </c>
      <c r="H19" s="42"/>
      <c r="I19" s="43"/>
      <c r="J19" s="63"/>
    </row>
    <row r="20" spans="1:10">
      <c r="A20" s="95"/>
      <c r="B20" s="44"/>
      <c r="C20" s="3"/>
      <c r="D20" s="85" t="s">
        <v>98</v>
      </c>
      <c r="E20" s="3"/>
      <c r="F20" s="3"/>
      <c r="G20" s="3"/>
      <c r="H20" s="3"/>
      <c r="I20" s="45" t="s">
        <v>99</v>
      </c>
    </row>
    <row r="21" spans="1:10" ht="30">
      <c r="A21" s="95"/>
      <c r="B21" s="44"/>
      <c r="C21" s="3"/>
      <c r="D21" s="79" t="s">
        <v>228</v>
      </c>
      <c r="E21" s="3"/>
      <c r="F21" s="3"/>
      <c r="G21" s="3"/>
      <c r="H21" s="4"/>
      <c r="I21" s="45" t="s">
        <v>81</v>
      </c>
    </row>
    <row r="22" spans="1:10">
      <c r="A22" s="95"/>
      <c r="B22" s="44"/>
      <c r="C22" s="3"/>
      <c r="D22" s="3" t="s">
        <v>79</v>
      </c>
      <c r="E22" s="3"/>
      <c r="F22" s="3"/>
      <c r="G22" s="3"/>
      <c r="H22" s="4"/>
      <c r="I22" s="45"/>
    </row>
    <row r="23" spans="1:10" ht="15.75" thickBot="1">
      <c r="A23" s="96"/>
      <c r="B23" s="35"/>
      <c r="C23" s="36"/>
      <c r="D23" s="36"/>
      <c r="E23" s="36"/>
      <c r="F23" s="36"/>
      <c r="G23" s="36"/>
      <c r="H23" s="37"/>
      <c r="I23" s="38"/>
    </row>
    <row r="24" spans="1:10" ht="15.75" thickTop="1">
      <c r="A24" s="95"/>
      <c r="B24" s="39" t="s">
        <v>52</v>
      </c>
      <c r="C24" s="40" t="s">
        <v>77</v>
      </c>
      <c r="D24" s="41" t="s">
        <v>78</v>
      </c>
      <c r="E24" s="41">
        <v>12</v>
      </c>
      <c r="F24" s="41"/>
      <c r="G24" s="41">
        <f>E24*F24</f>
        <v>0</v>
      </c>
      <c r="H24" s="42"/>
      <c r="I24" s="43" t="s">
        <v>82</v>
      </c>
      <c r="J24" s="63"/>
    </row>
    <row r="25" spans="1:10">
      <c r="A25" s="97"/>
      <c r="B25" s="44"/>
      <c r="C25" s="3"/>
      <c r="D25" s="3" t="s">
        <v>79</v>
      </c>
      <c r="E25" s="3"/>
      <c r="F25" s="3"/>
      <c r="G25" s="3"/>
      <c r="H25" s="4"/>
      <c r="I25" s="45"/>
    </row>
    <row r="26" spans="1:10" ht="30">
      <c r="A26" s="97"/>
      <c r="B26" s="44"/>
      <c r="C26" s="3"/>
      <c r="D26" s="79" t="s">
        <v>226</v>
      </c>
      <c r="E26" s="3"/>
      <c r="F26" s="3"/>
      <c r="G26" s="3"/>
      <c r="H26" s="4"/>
      <c r="I26" s="45" t="s">
        <v>81</v>
      </c>
    </row>
    <row r="27" spans="1:10" ht="30">
      <c r="A27" s="95"/>
      <c r="B27" s="44"/>
      <c r="C27" s="3"/>
      <c r="D27" s="79" t="s">
        <v>242</v>
      </c>
      <c r="E27" s="3"/>
      <c r="F27" s="3"/>
      <c r="G27" s="3"/>
      <c r="H27" s="3"/>
      <c r="I27" s="45" t="s">
        <v>83</v>
      </c>
    </row>
    <row r="28" spans="1:10">
      <c r="A28" s="95"/>
      <c r="B28" s="44"/>
      <c r="C28" s="3"/>
      <c r="D28" s="85" t="s">
        <v>84</v>
      </c>
      <c r="E28" s="3"/>
      <c r="F28" s="3"/>
      <c r="G28" s="3"/>
      <c r="H28" s="4"/>
      <c r="I28" s="45"/>
    </row>
    <row r="29" spans="1:10">
      <c r="A29" s="95"/>
      <c r="B29" s="47"/>
      <c r="C29" s="29"/>
      <c r="D29" s="86" t="s">
        <v>85</v>
      </c>
      <c r="E29" s="29"/>
      <c r="F29" s="29"/>
      <c r="G29" s="29"/>
      <c r="H29" s="30"/>
      <c r="I29" s="48" t="s">
        <v>86</v>
      </c>
    </row>
    <row r="30" spans="1:10" ht="44.25" customHeight="1" thickBot="1">
      <c r="A30" s="95"/>
      <c r="B30" s="35"/>
      <c r="C30" s="36"/>
      <c r="D30" s="87" t="s">
        <v>225</v>
      </c>
      <c r="E30" s="36"/>
      <c r="F30" s="36"/>
      <c r="G30" s="36"/>
      <c r="H30" s="37"/>
      <c r="I30" s="38"/>
    </row>
    <row r="31" spans="1:10" ht="15.75" thickTop="1">
      <c r="A31" s="96"/>
      <c r="B31" s="39" t="s">
        <v>53</v>
      </c>
      <c r="C31" s="40" t="s">
        <v>87</v>
      </c>
      <c r="D31" s="82" t="s">
        <v>88</v>
      </c>
      <c r="E31" s="41">
        <v>24</v>
      </c>
      <c r="F31" s="41"/>
      <c r="G31" s="41">
        <f>E31*F31</f>
        <v>0</v>
      </c>
      <c r="H31" s="41"/>
      <c r="I31" s="43"/>
      <c r="J31" s="63"/>
    </row>
    <row r="32" spans="1:10">
      <c r="A32" s="95"/>
      <c r="B32" s="44"/>
      <c r="C32" s="3" t="s">
        <v>89</v>
      </c>
      <c r="D32" s="85" t="s">
        <v>79</v>
      </c>
      <c r="E32" s="3"/>
      <c r="F32" s="3"/>
      <c r="G32" s="3"/>
      <c r="H32" s="4"/>
      <c r="I32" s="45"/>
    </row>
    <row r="33" spans="1:10" ht="60">
      <c r="A33" s="95"/>
      <c r="B33" s="44"/>
      <c r="C33" s="3"/>
      <c r="D33" s="79" t="s">
        <v>243</v>
      </c>
      <c r="E33" s="3"/>
      <c r="F33" s="3"/>
      <c r="G33" s="3"/>
      <c r="H33" s="4"/>
      <c r="I33" s="45"/>
    </row>
    <row r="34" spans="1:10" ht="105" customHeight="1">
      <c r="A34" s="95"/>
      <c r="B34" s="44"/>
      <c r="C34" s="3"/>
      <c r="D34" s="79" t="s">
        <v>223</v>
      </c>
      <c r="E34" s="3"/>
      <c r="F34" s="3"/>
      <c r="G34" s="3"/>
      <c r="H34" s="4"/>
      <c r="I34" s="45" t="s">
        <v>81</v>
      </c>
    </row>
    <row r="35" spans="1:10" ht="46.5" customHeight="1" thickBot="1">
      <c r="A35" s="95"/>
      <c r="B35" s="35"/>
      <c r="C35" s="36"/>
      <c r="D35" s="87" t="s">
        <v>225</v>
      </c>
      <c r="E35" s="36"/>
      <c r="F35" s="36"/>
      <c r="G35" s="36"/>
      <c r="H35" s="37"/>
      <c r="I35" s="38"/>
    </row>
    <row r="36" spans="1:10" ht="15.75" thickTop="1">
      <c r="A36" s="95"/>
      <c r="B36" s="39" t="s">
        <v>80</v>
      </c>
      <c r="C36" s="40" t="s">
        <v>77</v>
      </c>
      <c r="D36" s="82" t="s">
        <v>108</v>
      </c>
      <c r="E36" s="41">
        <v>3</v>
      </c>
      <c r="F36" s="41"/>
      <c r="G36" s="41">
        <f>E36*F36</f>
        <v>0</v>
      </c>
      <c r="H36" s="42"/>
      <c r="I36" s="43" t="s">
        <v>82</v>
      </c>
      <c r="J36" s="63"/>
    </row>
    <row r="37" spans="1:10">
      <c r="A37" s="95"/>
      <c r="B37" s="44"/>
      <c r="C37" s="3"/>
      <c r="D37" s="85" t="s">
        <v>109</v>
      </c>
      <c r="E37" s="3"/>
      <c r="F37" s="3"/>
      <c r="G37" s="3"/>
      <c r="H37" s="4"/>
      <c r="I37" s="45"/>
    </row>
    <row r="38" spans="1:10">
      <c r="A38" s="95"/>
      <c r="B38" s="44"/>
      <c r="C38" s="3"/>
      <c r="D38" s="85" t="s">
        <v>79</v>
      </c>
      <c r="E38" s="3"/>
      <c r="F38" s="3"/>
      <c r="G38" s="3"/>
      <c r="H38" s="4"/>
      <c r="I38" s="45"/>
    </row>
    <row r="39" spans="1:10" ht="31.5" customHeight="1">
      <c r="A39" s="95"/>
      <c r="B39" s="44"/>
      <c r="C39" s="3"/>
      <c r="D39" s="79" t="s">
        <v>227</v>
      </c>
      <c r="E39" s="3"/>
      <c r="F39" s="3"/>
      <c r="G39" s="3"/>
      <c r="H39" s="4"/>
      <c r="I39" s="45" t="s">
        <v>81</v>
      </c>
    </row>
    <row r="40" spans="1:10" ht="30">
      <c r="A40" s="95"/>
      <c r="B40" s="44"/>
      <c r="C40" s="3"/>
      <c r="D40" s="79" t="s">
        <v>242</v>
      </c>
      <c r="E40" s="3"/>
      <c r="F40" s="3"/>
      <c r="G40" s="3"/>
      <c r="H40" s="3"/>
      <c r="I40" s="45" t="s">
        <v>83</v>
      </c>
    </row>
    <row r="41" spans="1:10">
      <c r="A41" s="95"/>
      <c r="B41" s="44"/>
      <c r="C41" s="3"/>
      <c r="D41" s="3" t="s">
        <v>84</v>
      </c>
      <c r="E41" s="3"/>
      <c r="F41" s="3"/>
      <c r="G41" s="3"/>
      <c r="H41" s="4"/>
      <c r="I41" s="45"/>
    </row>
    <row r="42" spans="1:10">
      <c r="A42" s="95"/>
      <c r="B42" s="44"/>
      <c r="C42" s="3"/>
      <c r="D42" s="3" t="s">
        <v>85</v>
      </c>
      <c r="E42" s="3"/>
      <c r="F42" s="3"/>
      <c r="G42" s="3"/>
      <c r="H42" s="4"/>
      <c r="I42" s="45" t="s">
        <v>86</v>
      </c>
    </row>
    <row r="43" spans="1:10" ht="45.75" customHeight="1" thickBot="1">
      <c r="A43" s="95"/>
      <c r="B43" s="35"/>
      <c r="C43" s="36"/>
      <c r="D43" s="87" t="s">
        <v>225</v>
      </c>
      <c r="E43" s="36"/>
      <c r="F43" s="36"/>
      <c r="G43" s="36"/>
      <c r="H43" s="36"/>
      <c r="I43" s="38"/>
    </row>
    <row r="44" spans="1:10" ht="15.75" thickTop="1">
      <c r="A44" s="95"/>
      <c r="B44" s="39" t="s">
        <v>106</v>
      </c>
      <c r="C44" s="40" t="s">
        <v>87</v>
      </c>
      <c r="D44" s="82" t="s">
        <v>109</v>
      </c>
      <c r="E44" s="41">
        <v>6</v>
      </c>
      <c r="F44" s="41"/>
      <c r="G44" s="41">
        <f>E44*F44</f>
        <v>0</v>
      </c>
      <c r="H44" s="41"/>
      <c r="I44" s="43"/>
      <c r="J44" s="63"/>
    </row>
    <row r="45" spans="1:10">
      <c r="A45" s="95"/>
      <c r="B45" s="44"/>
      <c r="C45" s="3" t="s">
        <v>89</v>
      </c>
      <c r="D45" s="85" t="s">
        <v>79</v>
      </c>
      <c r="E45" s="3"/>
      <c r="F45" s="3"/>
      <c r="G45" s="3"/>
      <c r="H45" s="4"/>
      <c r="I45" s="45"/>
    </row>
    <row r="46" spans="1:10" ht="60">
      <c r="A46" s="95"/>
      <c r="B46" s="44"/>
      <c r="C46" s="3"/>
      <c r="D46" s="79" t="s">
        <v>243</v>
      </c>
      <c r="E46" s="3"/>
      <c r="F46" s="3"/>
      <c r="G46" s="3"/>
      <c r="H46" s="4"/>
      <c r="I46" s="45"/>
    </row>
    <row r="47" spans="1:10" ht="180">
      <c r="A47" s="95"/>
      <c r="B47" s="44"/>
      <c r="C47" s="3"/>
      <c r="D47" s="79" t="s">
        <v>224</v>
      </c>
      <c r="E47" s="3"/>
      <c r="F47" s="3"/>
      <c r="G47" s="3"/>
      <c r="H47" s="4"/>
      <c r="I47" s="45" t="s">
        <v>81</v>
      </c>
    </row>
    <row r="48" spans="1:10" ht="48" customHeight="1" thickBot="1">
      <c r="A48" s="95"/>
      <c r="B48" s="35"/>
      <c r="C48" s="36"/>
      <c r="D48" s="87" t="s">
        <v>225</v>
      </c>
      <c r="E48" s="36"/>
      <c r="F48" s="36"/>
      <c r="G48" s="36"/>
      <c r="H48" s="37"/>
      <c r="I48" s="38"/>
    </row>
    <row r="49" spans="1:10" ht="15.75" thickTop="1">
      <c r="A49" s="95"/>
      <c r="B49" s="39" t="s">
        <v>107</v>
      </c>
      <c r="C49" s="40" t="s">
        <v>249</v>
      </c>
      <c r="D49" s="41" t="s">
        <v>100</v>
      </c>
      <c r="E49" s="41">
        <v>1</v>
      </c>
      <c r="F49" s="41"/>
      <c r="G49" s="41">
        <f>E49*F49</f>
        <v>0</v>
      </c>
      <c r="H49" s="42"/>
      <c r="I49" s="92" t="s">
        <v>229</v>
      </c>
      <c r="J49" s="16"/>
    </row>
    <row r="50" spans="1:10">
      <c r="A50" s="95"/>
      <c r="B50" s="44"/>
      <c r="C50" s="3"/>
      <c r="D50" s="3" t="s">
        <v>102</v>
      </c>
      <c r="E50" s="3"/>
      <c r="F50" s="3"/>
      <c r="G50" s="3"/>
      <c r="H50" s="4"/>
      <c r="I50" s="45"/>
    </row>
    <row r="51" spans="1:10">
      <c r="A51" s="95"/>
      <c r="B51" s="44"/>
      <c r="C51" s="3"/>
      <c r="D51" s="3" t="s">
        <v>101</v>
      </c>
      <c r="E51" s="3"/>
      <c r="F51" s="3"/>
      <c r="G51" s="3"/>
      <c r="H51" s="3"/>
      <c r="I51" s="45"/>
    </row>
    <row r="52" spans="1:10">
      <c r="A52" s="96"/>
      <c r="B52" s="44"/>
      <c r="C52" s="3"/>
      <c r="D52" s="3"/>
      <c r="E52" s="3"/>
      <c r="F52" s="3"/>
      <c r="G52" s="3"/>
      <c r="H52" s="3"/>
      <c r="I52" s="45"/>
    </row>
    <row r="53" spans="1:10" ht="15.75" thickBot="1">
      <c r="A53" s="17"/>
      <c r="B53" s="47"/>
      <c r="C53" s="29"/>
      <c r="D53" s="29"/>
      <c r="E53" s="29"/>
      <c r="F53" s="29"/>
      <c r="G53" s="29"/>
      <c r="H53" s="29"/>
      <c r="I53" s="48"/>
    </row>
    <row r="54" spans="1:10" ht="15.75" thickBot="1">
      <c r="B54" s="72"/>
      <c r="C54" s="75" t="str">
        <f>"Suma za místnost "&amp;$A$8</f>
        <v xml:space="preserve">Suma za místnost B102 </v>
      </c>
      <c r="D54" s="73"/>
      <c r="E54" s="73"/>
      <c r="F54" s="73"/>
      <c r="G54" s="76">
        <f>SUM(G8:G53)</f>
        <v>0</v>
      </c>
      <c r="H54" s="73"/>
      <c r="I54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54" orientation="portrait" verticalDpi="36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3:J16"/>
  <sheetViews>
    <sheetView topLeftCell="A4" workbookViewId="0">
      <selection activeCell="A8" sqref="A8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7109375" customWidth="1"/>
    <col min="7" max="7" width="7.42578125" customWidth="1"/>
    <col min="8" max="8" width="15.42578125" customWidth="1"/>
    <col min="9" max="9" width="12.8554687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"/>
      <c r="I5" s="16" t="s">
        <v>190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5</v>
      </c>
      <c r="B8" s="39" t="s">
        <v>46</v>
      </c>
      <c r="C8" s="41" t="s">
        <v>174</v>
      </c>
      <c r="D8" s="41" t="s">
        <v>175</v>
      </c>
      <c r="E8" s="41">
        <v>3</v>
      </c>
      <c r="F8" s="41"/>
      <c r="G8" s="41">
        <f>E8*F8</f>
        <v>0</v>
      </c>
      <c r="H8" s="42"/>
      <c r="I8" s="43"/>
      <c r="J8" s="16"/>
    </row>
    <row r="9" spans="1:10">
      <c r="A9" s="9" t="s">
        <v>4</v>
      </c>
      <c r="B9" s="44"/>
      <c r="C9" s="3"/>
      <c r="D9" s="3" t="s">
        <v>189</v>
      </c>
      <c r="E9" s="3"/>
      <c r="F9" s="3"/>
      <c r="G9" s="3"/>
      <c r="H9" s="4"/>
      <c r="I9" s="45"/>
    </row>
    <row r="10" spans="1:10">
      <c r="A10" s="46"/>
      <c r="B10" s="44"/>
      <c r="C10" s="3"/>
      <c r="D10" s="3" t="s">
        <v>188</v>
      </c>
      <c r="E10" s="3"/>
      <c r="F10" s="3"/>
      <c r="G10" s="3"/>
      <c r="H10" s="4"/>
      <c r="I10" s="45"/>
    </row>
    <row r="11" spans="1:10">
      <c r="A11" s="95"/>
      <c r="B11" s="44"/>
      <c r="C11" s="3"/>
      <c r="D11" s="3" t="s">
        <v>176</v>
      </c>
      <c r="E11" s="3"/>
      <c r="F11" s="3"/>
      <c r="G11" s="3"/>
      <c r="H11" s="4"/>
      <c r="I11" s="45"/>
    </row>
    <row r="12" spans="1:10">
      <c r="A12" s="95"/>
      <c r="B12" s="53"/>
      <c r="C12" s="3"/>
      <c r="D12" s="3" t="s">
        <v>177</v>
      </c>
      <c r="E12" s="10"/>
      <c r="F12" s="10"/>
      <c r="G12" s="10"/>
      <c r="H12" s="11"/>
      <c r="I12" s="54"/>
    </row>
    <row r="13" spans="1:10">
      <c r="A13" s="95"/>
      <c r="B13" s="44"/>
      <c r="C13" s="3"/>
      <c r="D13" s="3" t="s">
        <v>178</v>
      </c>
      <c r="E13" s="3"/>
      <c r="F13" s="3"/>
      <c r="G13" s="3"/>
      <c r="H13" s="4"/>
      <c r="I13" s="45"/>
    </row>
    <row r="14" spans="1:10">
      <c r="A14" s="96"/>
      <c r="B14" s="44"/>
      <c r="C14" s="3"/>
      <c r="D14" s="3"/>
      <c r="E14" s="3"/>
      <c r="F14" s="3"/>
      <c r="G14" s="3"/>
      <c r="H14" s="4"/>
      <c r="I14" s="45"/>
    </row>
    <row r="15" spans="1:10" ht="15.75" thickBot="1">
      <c r="A15" s="95"/>
      <c r="B15" s="35"/>
      <c r="C15" s="36"/>
      <c r="D15" s="36"/>
      <c r="E15" s="36"/>
      <c r="F15" s="36"/>
      <c r="G15" s="36"/>
      <c r="H15" s="36"/>
      <c r="I15" s="38"/>
    </row>
    <row r="16" spans="1:10" ht="16.5" thickTop="1" thickBot="1">
      <c r="A16" s="68"/>
      <c r="B16" s="72"/>
      <c r="C16" s="75" t="str">
        <f>"Suma za místnost "&amp;$A$8</f>
        <v>Suma za místnost B112</v>
      </c>
      <c r="D16" s="73"/>
      <c r="E16" s="73"/>
      <c r="F16" s="73"/>
      <c r="G16" s="76">
        <f>SUM(G8:G15)</f>
        <v>0</v>
      </c>
      <c r="H16" s="73"/>
      <c r="I16" s="74"/>
    </row>
  </sheetData>
  <hyperlinks>
    <hyperlink ref="I5" r:id="rId1"/>
  </hyperlinks>
  <pageMargins left="0.70866141732283472" right="0.70866141732283472" top="0.74803149606299213" bottom="0.74803149606299213" header="0.31496062992125984" footer="0.31496062992125984"/>
  <pageSetup paperSize="9" scale="65" orientation="portrait" verticalDpi="36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3:J44"/>
  <sheetViews>
    <sheetView workbookViewId="0">
      <selection activeCell="K29" sqref="K29"/>
    </sheetView>
  </sheetViews>
  <sheetFormatPr defaultRowHeight="15"/>
  <cols>
    <col min="1" max="1" width="14.7109375" customWidth="1"/>
    <col min="2" max="2" width="7.140625" customWidth="1"/>
    <col min="3" max="3" width="28.140625" customWidth="1"/>
    <col min="4" max="4" width="25.28515625" customWidth="1"/>
    <col min="5" max="5" width="6.5703125" customWidth="1"/>
    <col min="6" max="6" width="11.28515625" customWidth="1"/>
    <col min="7" max="7" width="7.42578125" customWidth="1"/>
    <col min="8" max="8" width="15.42578125" customWidth="1"/>
    <col min="9" max="9" width="22.8554687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190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6</v>
      </c>
      <c r="B8" s="39" t="s">
        <v>46</v>
      </c>
      <c r="C8" s="40" t="s">
        <v>36</v>
      </c>
      <c r="D8" s="41" t="s">
        <v>138</v>
      </c>
      <c r="E8" s="41">
        <v>10</v>
      </c>
      <c r="F8" s="41"/>
      <c r="G8" s="41">
        <f>E8*F8</f>
        <v>0</v>
      </c>
      <c r="H8" s="42"/>
      <c r="I8" s="43" t="s">
        <v>125</v>
      </c>
      <c r="J8" s="63"/>
    </row>
    <row r="9" spans="1:10">
      <c r="A9" s="9" t="s">
        <v>7</v>
      </c>
      <c r="B9" s="44"/>
      <c r="C9" s="3"/>
      <c r="D9" s="3" t="s">
        <v>137</v>
      </c>
      <c r="E9" s="3"/>
      <c r="F9" s="3"/>
      <c r="G9" s="3"/>
      <c r="H9" s="4"/>
      <c r="I9" s="45"/>
    </row>
    <row r="10" spans="1:10">
      <c r="A10" s="9" t="s">
        <v>54</v>
      </c>
      <c r="B10" s="44"/>
      <c r="C10" s="3"/>
      <c r="D10" s="3" t="s">
        <v>127</v>
      </c>
      <c r="E10" s="3"/>
      <c r="F10" s="3"/>
      <c r="G10" s="3"/>
      <c r="H10" s="4"/>
      <c r="I10" s="45"/>
    </row>
    <row r="11" spans="1:10">
      <c r="A11" s="46"/>
      <c r="B11" s="44"/>
      <c r="C11" s="3"/>
      <c r="D11" s="3" t="s">
        <v>128</v>
      </c>
      <c r="E11" s="3"/>
      <c r="F11" s="3"/>
      <c r="G11" s="3"/>
      <c r="H11" s="4"/>
      <c r="I11" s="45"/>
    </row>
    <row r="12" spans="1:10">
      <c r="A12" s="95"/>
      <c r="B12" s="44"/>
      <c r="C12" s="3"/>
      <c r="D12" s="3"/>
      <c r="E12" s="3"/>
      <c r="F12" s="3"/>
      <c r="G12" s="3"/>
      <c r="H12" s="4"/>
      <c r="I12" s="45"/>
    </row>
    <row r="13" spans="1:10" ht="15.75" thickBot="1">
      <c r="A13" s="95"/>
      <c r="B13" s="35"/>
      <c r="C13" s="36"/>
      <c r="D13" s="36"/>
      <c r="E13" s="36"/>
      <c r="F13" s="36"/>
      <c r="G13" s="36"/>
      <c r="H13" s="37"/>
      <c r="I13" s="38"/>
    </row>
    <row r="14" spans="1:10" ht="15.75" thickTop="1">
      <c r="A14" s="96"/>
      <c r="B14" s="39" t="s">
        <v>57</v>
      </c>
      <c r="C14" s="40" t="s">
        <v>37</v>
      </c>
      <c r="D14" s="41" t="s">
        <v>115</v>
      </c>
      <c r="E14" s="41">
        <v>10</v>
      </c>
      <c r="F14" s="41"/>
      <c r="G14" s="41">
        <f>E14*F14</f>
        <v>0</v>
      </c>
      <c r="H14" s="42"/>
      <c r="I14" s="43"/>
      <c r="J14" s="64"/>
    </row>
    <row r="15" spans="1:10">
      <c r="A15" s="95"/>
      <c r="B15" s="44"/>
      <c r="C15" s="3"/>
      <c r="D15" s="3" t="s">
        <v>116</v>
      </c>
      <c r="E15" s="3"/>
      <c r="F15" s="3"/>
      <c r="G15" s="3"/>
      <c r="H15" s="3"/>
      <c r="I15" s="45"/>
    </row>
    <row r="16" spans="1:10">
      <c r="A16" s="95"/>
      <c r="B16" s="44"/>
      <c r="C16" s="3"/>
      <c r="D16" s="3" t="s">
        <v>117</v>
      </c>
      <c r="E16" s="3"/>
      <c r="F16" s="3"/>
      <c r="G16" s="3"/>
      <c r="H16" s="3"/>
      <c r="I16" s="45"/>
    </row>
    <row r="17" spans="1:10">
      <c r="A17" s="96"/>
      <c r="B17" s="44"/>
      <c r="C17" s="3"/>
      <c r="D17" s="3" t="s">
        <v>118</v>
      </c>
      <c r="E17" s="3"/>
      <c r="F17" s="3"/>
      <c r="G17" s="3"/>
      <c r="H17" s="4"/>
      <c r="I17" s="45"/>
    </row>
    <row r="18" spans="1:10">
      <c r="A18" s="95"/>
      <c r="B18" s="44"/>
      <c r="C18" s="3"/>
      <c r="D18" s="3" t="s">
        <v>119</v>
      </c>
      <c r="E18" s="3"/>
      <c r="F18" s="3"/>
      <c r="G18" s="3"/>
      <c r="H18" s="4"/>
      <c r="I18" s="45"/>
    </row>
    <row r="19" spans="1:10">
      <c r="A19" s="95"/>
      <c r="B19" s="44"/>
      <c r="C19" s="3"/>
      <c r="D19" s="3" t="s">
        <v>120</v>
      </c>
      <c r="E19" s="3"/>
      <c r="F19" s="3"/>
      <c r="G19" s="3"/>
      <c r="H19" s="3"/>
      <c r="I19" s="45"/>
    </row>
    <row r="20" spans="1:10">
      <c r="A20" s="95"/>
      <c r="B20" s="44"/>
      <c r="C20" s="3"/>
      <c r="D20" s="3" t="s">
        <v>121</v>
      </c>
      <c r="E20" s="3"/>
      <c r="F20" s="3"/>
      <c r="G20" s="3"/>
      <c r="H20" s="3"/>
      <c r="I20" s="45"/>
    </row>
    <row r="21" spans="1:10" ht="15.75" thickBot="1">
      <c r="A21" s="96"/>
      <c r="B21" s="35"/>
      <c r="C21" s="36"/>
      <c r="D21" s="36"/>
      <c r="E21" s="36"/>
      <c r="F21" s="36"/>
      <c r="G21" s="36"/>
      <c r="H21" s="37"/>
      <c r="I21" s="38"/>
    </row>
    <row r="22" spans="1:10" ht="15.75" thickTop="1">
      <c r="A22" s="95"/>
      <c r="B22" s="39" t="s">
        <v>58</v>
      </c>
      <c r="C22" s="40" t="s">
        <v>122</v>
      </c>
      <c r="D22" s="41" t="s">
        <v>124</v>
      </c>
      <c r="E22" s="41">
        <v>4</v>
      </c>
      <c r="F22" s="41"/>
      <c r="G22" s="41">
        <f>E22*F22</f>
        <v>0</v>
      </c>
      <c r="H22" s="42"/>
      <c r="I22" s="43" t="s">
        <v>125</v>
      </c>
      <c r="J22" s="63"/>
    </row>
    <row r="23" spans="1:10">
      <c r="A23" s="97"/>
      <c r="B23" s="44"/>
      <c r="C23" s="3"/>
      <c r="D23" s="3" t="s">
        <v>123</v>
      </c>
      <c r="E23" s="3"/>
      <c r="F23" s="3"/>
      <c r="G23" s="3"/>
      <c r="H23" s="4"/>
      <c r="I23" s="45"/>
    </row>
    <row r="24" spans="1:10" ht="60">
      <c r="A24" s="97"/>
      <c r="B24" s="44"/>
      <c r="C24" s="3"/>
      <c r="D24" s="79" t="s">
        <v>221</v>
      </c>
      <c r="E24" s="3"/>
      <c r="F24" s="3"/>
      <c r="G24" s="3"/>
      <c r="H24" s="4"/>
      <c r="I24" s="45"/>
    </row>
    <row r="25" spans="1:10">
      <c r="A25" s="95"/>
      <c r="B25" s="44"/>
      <c r="C25" s="3"/>
      <c r="D25" s="85"/>
      <c r="E25" s="3"/>
      <c r="F25" s="3"/>
      <c r="G25" s="3"/>
      <c r="H25" s="4"/>
      <c r="I25" s="45"/>
    </row>
    <row r="26" spans="1:10" ht="15.75" thickBot="1">
      <c r="A26" s="95"/>
      <c r="B26" s="35"/>
      <c r="C26" s="36"/>
      <c r="D26" s="91"/>
      <c r="E26" s="36"/>
      <c r="F26" s="36"/>
      <c r="G26" s="36"/>
      <c r="H26" s="36"/>
      <c r="I26" s="38"/>
    </row>
    <row r="27" spans="1:10" ht="15.75" thickTop="1">
      <c r="A27" s="95"/>
      <c r="B27" s="39" t="s">
        <v>59</v>
      </c>
      <c r="C27" s="40" t="s">
        <v>126</v>
      </c>
      <c r="D27" s="82" t="s">
        <v>161</v>
      </c>
      <c r="E27" s="41">
        <v>1</v>
      </c>
      <c r="F27" s="41"/>
      <c r="G27" s="41">
        <f>E27*F27</f>
        <v>0</v>
      </c>
      <c r="H27" s="42"/>
      <c r="I27" s="43" t="s">
        <v>125</v>
      </c>
      <c r="J27" s="63"/>
    </row>
    <row r="28" spans="1:10">
      <c r="A28" s="96"/>
      <c r="B28" s="44"/>
      <c r="C28" s="3"/>
      <c r="D28" s="85" t="s">
        <v>255</v>
      </c>
      <c r="E28" s="3"/>
      <c r="F28" s="3"/>
      <c r="G28" s="3"/>
      <c r="H28" s="4"/>
      <c r="I28" s="45"/>
    </row>
    <row r="29" spans="1:10" ht="60">
      <c r="A29" s="95"/>
      <c r="B29" s="44"/>
      <c r="C29" s="3"/>
      <c r="D29" s="79" t="s">
        <v>221</v>
      </c>
      <c r="E29" s="3"/>
      <c r="F29" s="3"/>
      <c r="G29" s="3"/>
      <c r="H29" s="3"/>
      <c r="I29" s="45"/>
    </row>
    <row r="30" spans="1:10" ht="15.75" thickBot="1">
      <c r="A30" s="95"/>
      <c r="B30" s="35"/>
      <c r="C30" s="36"/>
      <c r="D30" s="36"/>
      <c r="E30" s="36"/>
      <c r="F30" s="36"/>
      <c r="G30" s="36"/>
      <c r="H30" s="37"/>
      <c r="I30" s="38"/>
    </row>
    <row r="31" spans="1:10" ht="15.75" thickTop="1">
      <c r="A31" s="95"/>
      <c r="B31" s="39" t="s">
        <v>53</v>
      </c>
      <c r="C31" s="40" t="s">
        <v>40</v>
      </c>
      <c r="D31" s="41" t="s">
        <v>133</v>
      </c>
      <c r="E31" s="41">
        <v>1</v>
      </c>
      <c r="F31" s="41"/>
      <c r="G31" s="41">
        <f>E31*F31</f>
        <v>0</v>
      </c>
      <c r="H31" s="42"/>
      <c r="I31" s="43" t="s">
        <v>125</v>
      </c>
      <c r="J31" s="16"/>
    </row>
    <row r="32" spans="1:10">
      <c r="A32" s="95"/>
      <c r="B32" s="44"/>
      <c r="C32" s="3"/>
      <c r="D32" s="3" t="s">
        <v>132</v>
      </c>
      <c r="E32" s="3"/>
      <c r="F32" s="3"/>
      <c r="G32" s="3"/>
      <c r="H32" s="4"/>
      <c r="I32" s="45"/>
    </row>
    <row r="33" spans="1:10">
      <c r="A33" s="95"/>
      <c r="B33" s="44"/>
      <c r="C33" s="3"/>
      <c r="D33" s="3" t="s">
        <v>129</v>
      </c>
      <c r="E33" s="3"/>
      <c r="F33" s="3"/>
      <c r="G33" s="3"/>
      <c r="H33" s="4"/>
      <c r="I33" s="45"/>
    </row>
    <row r="34" spans="1:10">
      <c r="A34" s="96"/>
      <c r="B34" s="44"/>
      <c r="C34" s="3"/>
      <c r="D34" s="3" t="s">
        <v>130</v>
      </c>
      <c r="E34" s="3"/>
      <c r="F34" s="3"/>
      <c r="G34" s="3"/>
      <c r="H34" s="3"/>
      <c r="I34" s="45"/>
    </row>
    <row r="35" spans="1:10" ht="15.75" thickBot="1">
      <c r="A35" s="96"/>
      <c r="B35" s="35"/>
      <c r="C35" s="36"/>
      <c r="D35" s="36" t="s">
        <v>131</v>
      </c>
      <c r="E35" s="36"/>
      <c r="F35" s="36"/>
      <c r="G35" s="36"/>
      <c r="H35" s="36"/>
      <c r="I35" s="38"/>
    </row>
    <row r="36" spans="1:10" ht="15.75" thickTop="1">
      <c r="A36" s="95"/>
      <c r="B36" s="39" t="s">
        <v>80</v>
      </c>
      <c r="C36" s="40" t="s">
        <v>134</v>
      </c>
      <c r="D36" s="41" t="s">
        <v>135</v>
      </c>
      <c r="E36" s="41">
        <v>4</v>
      </c>
      <c r="F36" s="41"/>
      <c r="G36" s="41">
        <f>E36*F36</f>
        <v>0</v>
      </c>
      <c r="H36" s="41"/>
      <c r="I36" s="43" t="s">
        <v>125</v>
      </c>
      <c r="J36" s="63"/>
    </row>
    <row r="37" spans="1:10">
      <c r="A37" s="95"/>
      <c r="B37" s="44"/>
      <c r="C37" s="3"/>
      <c r="D37" s="3" t="s">
        <v>136</v>
      </c>
      <c r="E37" s="3"/>
      <c r="F37" s="3"/>
      <c r="G37" s="3"/>
      <c r="H37" s="3"/>
      <c r="I37" s="45"/>
    </row>
    <row r="38" spans="1:10">
      <c r="A38" s="95"/>
      <c r="B38" s="44"/>
      <c r="C38" s="3"/>
      <c r="D38" s="93" t="s">
        <v>219</v>
      </c>
      <c r="E38" s="3"/>
      <c r="F38" s="3"/>
      <c r="G38" s="3"/>
      <c r="H38" s="3"/>
      <c r="I38" s="45"/>
    </row>
    <row r="39" spans="1:10" ht="15.75" thickBot="1">
      <c r="A39" s="95"/>
      <c r="B39" s="35"/>
      <c r="C39" s="36"/>
      <c r="D39" s="36"/>
      <c r="E39" s="36"/>
      <c r="F39" s="36"/>
      <c r="G39" s="36"/>
      <c r="H39" s="36"/>
      <c r="I39" s="38"/>
    </row>
    <row r="40" spans="1:10" ht="15.75" thickTop="1">
      <c r="A40" s="95"/>
      <c r="B40" s="39" t="s">
        <v>106</v>
      </c>
      <c r="C40" s="40" t="s">
        <v>139</v>
      </c>
      <c r="D40" s="41" t="s">
        <v>140</v>
      </c>
      <c r="E40" s="41">
        <v>6</v>
      </c>
      <c r="F40" s="41"/>
      <c r="G40" s="41">
        <f>E40*F40</f>
        <v>0</v>
      </c>
      <c r="H40" s="41"/>
      <c r="I40" s="43" t="s">
        <v>125</v>
      </c>
      <c r="J40" s="63"/>
    </row>
    <row r="41" spans="1:10" ht="15.75" thickBot="1">
      <c r="A41" s="95"/>
      <c r="B41" s="35"/>
      <c r="C41" s="36"/>
      <c r="D41" s="36"/>
      <c r="E41" s="36"/>
      <c r="F41" s="36"/>
      <c r="G41" s="36"/>
      <c r="H41" s="36"/>
      <c r="I41" s="38"/>
    </row>
    <row r="42" spans="1:10" ht="15.75" thickTop="1">
      <c r="A42" s="95"/>
      <c r="B42" s="39" t="s">
        <v>107</v>
      </c>
      <c r="C42" s="40" t="s">
        <v>154</v>
      </c>
      <c r="D42" s="41" t="s">
        <v>156</v>
      </c>
      <c r="E42" s="41">
        <v>3</v>
      </c>
      <c r="F42" s="41"/>
      <c r="G42" s="41">
        <f>E42*F42</f>
        <v>0</v>
      </c>
      <c r="H42" s="41"/>
      <c r="I42" s="43" t="s">
        <v>125</v>
      </c>
      <c r="J42" s="63"/>
    </row>
    <row r="43" spans="1:10" ht="15.75" thickBot="1">
      <c r="A43" s="95"/>
      <c r="B43" s="35"/>
      <c r="C43" s="36"/>
      <c r="D43" s="36" t="s">
        <v>155</v>
      </c>
      <c r="E43" s="36"/>
      <c r="F43" s="36"/>
      <c r="G43" s="36"/>
      <c r="H43" s="36"/>
      <c r="I43" s="38"/>
    </row>
    <row r="44" spans="1:10" ht="16.5" thickTop="1" thickBot="1">
      <c r="B44" s="72"/>
      <c r="C44" s="75" t="str">
        <f>"Suma za místnost "&amp;$A$8</f>
        <v>Suma za místnost B113</v>
      </c>
      <c r="D44" s="73"/>
      <c r="E44" s="73"/>
      <c r="F44" s="73"/>
      <c r="G44" s="76">
        <f>SUM(G8:G43)</f>
        <v>0</v>
      </c>
      <c r="H44" s="73"/>
      <c r="I44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63" orientation="portrait" verticalDpi="36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3:J47"/>
  <sheetViews>
    <sheetView topLeftCell="A13" workbookViewId="0">
      <selection activeCell="D28" sqref="D28"/>
    </sheetView>
  </sheetViews>
  <sheetFormatPr defaultRowHeight="15"/>
  <cols>
    <col min="1" max="1" width="16.5703125" customWidth="1"/>
    <col min="2" max="2" width="7.140625" customWidth="1"/>
    <col min="3" max="3" width="28.5703125" customWidth="1"/>
    <col min="4" max="4" width="30.42578125" customWidth="1"/>
    <col min="5" max="5" width="6.5703125" customWidth="1"/>
    <col min="6" max="6" width="11" customWidth="1"/>
    <col min="7" max="7" width="7.42578125" customWidth="1"/>
    <col min="8" max="9" width="15.4257812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190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8</v>
      </c>
      <c r="B8" s="39" t="s">
        <v>46</v>
      </c>
      <c r="C8" s="40" t="s">
        <v>33</v>
      </c>
      <c r="D8" s="41" t="s">
        <v>115</v>
      </c>
      <c r="E8" s="41">
        <v>1</v>
      </c>
      <c r="F8" s="41"/>
      <c r="G8" s="41">
        <f>E8*F8</f>
        <v>0</v>
      </c>
      <c r="H8" s="42"/>
      <c r="I8" s="43"/>
      <c r="J8" s="64"/>
    </row>
    <row r="9" spans="1:10">
      <c r="A9" s="9" t="s">
        <v>9</v>
      </c>
      <c r="B9" s="44"/>
      <c r="C9" s="3"/>
      <c r="D9" s="3" t="s">
        <v>116</v>
      </c>
      <c r="E9" s="3"/>
      <c r="F9" s="3"/>
      <c r="G9" s="3"/>
      <c r="H9" s="4"/>
      <c r="I9" s="45"/>
    </row>
    <row r="10" spans="1:10">
      <c r="A10" s="9" t="s">
        <v>32</v>
      </c>
      <c r="B10" s="44"/>
      <c r="C10" s="3"/>
      <c r="D10" s="3" t="s">
        <v>117</v>
      </c>
      <c r="E10" s="3"/>
      <c r="F10" s="3"/>
      <c r="G10" s="3"/>
      <c r="H10" s="4"/>
      <c r="I10" s="45"/>
    </row>
    <row r="11" spans="1:10">
      <c r="A11" s="46"/>
      <c r="B11" s="44"/>
      <c r="C11" s="3"/>
      <c r="D11" s="3" t="s">
        <v>118</v>
      </c>
      <c r="E11" s="3"/>
      <c r="F11" s="3"/>
      <c r="G11" s="3"/>
      <c r="H11" s="4"/>
      <c r="I11" s="45"/>
    </row>
    <row r="12" spans="1:10">
      <c r="A12" s="95"/>
      <c r="B12" s="44"/>
      <c r="C12" s="3"/>
      <c r="D12" s="3" t="s">
        <v>119</v>
      </c>
      <c r="E12" s="3"/>
      <c r="F12" s="3"/>
      <c r="G12" s="3"/>
      <c r="H12" s="4"/>
      <c r="I12" s="45"/>
    </row>
    <row r="13" spans="1:10">
      <c r="A13" s="95"/>
      <c r="B13" s="44"/>
      <c r="C13" s="3"/>
      <c r="D13" s="3" t="s">
        <v>120</v>
      </c>
      <c r="E13" s="3"/>
      <c r="F13" s="3"/>
      <c r="G13" s="3"/>
      <c r="H13" s="3"/>
      <c r="I13" s="45"/>
    </row>
    <row r="14" spans="1:10">
      <c r="A14" s="95"/>
      <c r="B14" s="44"/>
      <c r="C14" s="3"/>
      <c r="D14" s="3" t="s">
        <v>121</v>
      </c>
      <c r="E14" s="3"/>
      <c r="F14" s="3"/>
      <c r="G14" s="3"/>
      <c r="H14" s="3"/>
      <c r="I14" s="45"/>
    </row>
    <row r="15" spans="1:10" ht="15.75" thickBot="1">
      <c r="A15" s="95"/>
      <c r="B15" s="35"/>
      <c r="C15" s="36"/>
      <c r="D15" s="36"/>
      <c r="E15" s="36"/>
      <c r="F15" s="36"/>
      <c r="G15" s="36"/>
      <c r="H15" s="36"/>
      <c r="I15" s="38"/>
    </row>
    <row r="16" spans="1:10" ht="15.75" thickTop="1">
      <c r="A16" s="95"/>
      <c r="B16" s="39" t="s">
        <v>50</v>
      </c>
      <c r="C16" s="40" t="s">
        <v>55</v>
      </c>
      <c r="D16" s="82" t="s">
        <v>247</v>
      </c>
      <c r="E16" s="41">
        <v>1</v>
      </c>
      <c r="F16" s="41"/>
      <c r="G16" s="41">
        <f>E16*F16</f>
        <v>0</v>
      </c>
      <c r="H16" s="42"/>
      <c r="I16" s="109" t="s">
        <v>256</v>
      </c>
      <c r="J16" s="64"/>
    </row>
    <row r="17" spans="1:9">
      <c r="A17" s="95"/>
      <c r="B17" s="44"/>
      <c r="C17" s="5" t="s">
        <v>34</v>
      </c>
      <c r="D17" s="3" t="s">
        <v>202</v>
      </c>
      <c r="E17" s="3"/>
      <c r="F17" s="3"/>
      <c r="G17" s="3"/>
      <c r="H17" s="4"/>
      <c r="I17" s="110"/>
    </row>
    <row r="18" spans="1:9">
      <c r="A18" s="95"/>
      <c r="B18" s="44"/>
      <c r="C18" s="3"/>
      <c r="D18" s="3"/>
      <c r="E18" s="3"/>
      <c r="F18" s="3"/>
      <c r="G18" s="3"/>
      <c r="H18" s="3"/>
      <c r="I18" s="45"/>
    </row>
    <row r="19" spans="1:9">
      <c r="A19" s="95"/>
      <c r="B19" s="44"/>
      <c r="C19" s="3"/>
      <c r="D19" s="3"/>
      <c r="E19" s="3"/>
      <c r="F19" s="3"/>
      <c r="G19" s="3"/>
      <c r="H19" s="3"/>
      <c r="I19" s="45"/>
    </row>
    <row r="20" spans="1:9">
      <c r="A20" s="96"/>
      <c r="B20" s="44"/>
      <c r="C20" s="3"/>
      <c r="D20" s="3"/>
      <c r="E20" s="3"/>
      <c r="F20" s="3"/>
      <c r="G20" s="3"/>
      <c r="H20" s="4"/>
      <c r="I20" s="45"/>
    </row>
    <row r="21" spans="1:9">
      <c r="A21" s="95"/>
      <c r="B21" s="44"/>
      <c r="C21" s="3"/>
      <c r="D21" s="3"/>
      <c r="E21" s="3"/>
      <c r="F21" s="3"/>
      <c r="G21" s="3"/>
      <c r="H21" s="4"/>
      <c r="I21" s="45"/>
    </row>
    <row r="22" spans="1:9">
      <c r="A22" s="95"/>
      <c r="B22" s="44"/>
      <c r="C22" s="5" t="s">
        <v>35</v>
      </c>
      <c r="D22" s="3" t="s">
        <v>135</v>
      </c>
      <c r="E22" s="3">
        <v>2</v>
      </c>
      <c r="F22" s="3"/>
      <c r="G22" s="3">
        <f>E22*F22</f>
        <v>0</v>
      </c>
      <c r="H22" s="3"/>
      <c r="I22" s="45"/>
    </row>
    <row r="23" spans="1:9">
      <c r="A23" s="96"/>
      <c r="B23" s="44"/>
      <c r="C23" s="3"/>
      <c r="D23" s="3" t="s">
        <v>136</v>
      </c>
      <c r="E23" s="3"/>
      <c r="F23" s="3"/>
      <c r="G23" s="3"/>
      <c r="H23" s="3"/>
      <c r="I23" s="45"/>
    </row>
    <row r="24" spans="1:9">
      <c r="A24" s="95"/>
      <c r="B24" s="44"/>
      <c r="C24" s="3"/>
      <c r="D24" s="85" t="s">
        <v>219</v>
      </c>
      <c r="E24" s="3"/>
      <c r="F24" s="3"/>
      <c r="G24" s="3"/>
      <c r="H24" s="4"/>
      <c r="I24" s="45"/>
    </row>
    <row r="25" spans="1:9">
      <c r="A25" s="95"/>
      <c r="B25" s="44"/>
      <c r="C25" s="3"/>
      <c r="D25" s="3"/>
      <c r="E25" s="3"/>
      <c r="F25" s="3"/>
      <c r="G25" s="3"/>
      <c r="H25" s="4"/>
      <c r="I25" s="45"/>
    </row>
    <row r="26" spans="1:9">
      <c r="A26" s="95"/>
      <c r="B26" s="44"/>
      <c r="C26" s="3"/>
      <c r="D26" s="3"/>
      <c r="E26" s="3"/>
      <c r="F26" s="3"/>
      <c r="G26" s="3"/>
      <c r="H26" s="4"/>
      <c r="I26" s="45"/>
    </row>
    <row r="27" spans="1:9">
      <c r="A27" s="96"/>
      <c r="B27" s="44"/>
      <c r="C27" s="5" t="s">
        <v>56</v>
      </c>
      <c r="D27" s="3" t="s">
        <v>197</v>
      </c>
      <c r="E27" s="3">
        <v>1</v>
      </c>
      <c r="F27" s="3"/>
      <c r="G27" s="3">
        <f>E27*F27</f>
        <v>0</v>
      </c>
      <c r="H27" s="4"/>
      <c r="I27" s="45"/>
    </row>
    <row r="28" spans="1:9">
      <c r="A28" s="95"/>
      <c r="B28" s="44"/>
      <c r="C28" s="3"/>
      <c r="D28" s="3" t="s">
        <v>198</v>
      </c>
      <c r="E28" s="3">
        <v>1</v>
      </c>
      <c r="F28" s="3"/>
      <c r="G28" s="3">
        <f>E28*F28</f>
        <v>0</v>
      </c>
      <c r="H28" s="4"/>
      <c r="I28" s="45"/>
    </row>
    <row r="29" spans="1:9">
      <c r="A29" s="97"/>
      <c r="B29" s="44"/>
      <c r="C29" s="3"/>
      <c r="D29" s="3" t="s">
        <v>199</v>
      </c>
      <c r="E29" s="3">
        <v>1</v>
      </c>
      <c r="F29" s="3"/>
      <c r="G29" s="3">
        <f>E29*F29</f>
        <v>0</v>
      </c>
      <c r="H29" s="3"/>
      <c r="I29" s="45"/>
    </row>
    <row r="30" spans="1:9">
      <c r="A30" s="97"/>
      <c r="B30" s="44"/>
      <c r="C30" s="3"/>
      <c r="D30" s="3" t="s">
        <v>200</v>
      </c>
      <c r="E30" s="3">
        <v>1</v>
      </c>
      <c r="F30" s="3"/>
      <c r="G30" s="3">
        <f>E30*F30</f>
        <v>0</v>
      </c>
      <c r="H30" s="4"/>
      <c r="I30" s="45"/>
    </row>
    <row r="31" spans="1:9">
      <c r="A31" s="95"/>
      <c r="B31" s="44"/>
      <c r="C31" s="3"/>
      <c r="D31" s="3"/>
      <c r="E31" s="3"/>
      <c r="F31" s="3"/>
      <c r="G31" s="3"/>
      <c r="H31" s="4"/>
      <c r="I31" s="45"/>
    </row>
    <row r="32" spans="1:9">
      <c r="A32" s="95"/>
      <c r="B32" s="44"/>
      <c r="C32" s="5" t="s">
        <v>42</v>
      </c>
      <c r="D32" s="3" t="s">
        <v>160</v>
      </c>
      <c r="E32" s="3">
        <v>1</v>
      </c>
      <c r="F32" s="3"/>
      <c r="G32" s="3">
        <f>E32*F32</f>
        <v>0</v>
      </c>
      <c r="H32" s="3"/>
      <c r="I32" s="45"/>
    </row>
    <row r="33" spans="1:9">
      <c r="A33" s="95"/>
      <c r="B33" s="44"/>
      <c r="C33" s="3"/>
      <c r="D33" s="3"/>
      <c r="E33" s="3"/>
      <c r="F33" s="3"/>
      <c r="G33" s="3"/>
      <c r="H33" s="4"/>
      <c r="I33" s="45"/>
    </row>
    <row r="34" spans="1:9">
      <c r="A34" s="96"/>
      <c r="B34" s="44"/>
      <c r="C34" s="5" t="s">
        <v>157</v>
      </c>
      <c r="D34" s="3" t="s">
        <v>201</v>
      </c>
      <c r="E34" s="3">
        <v>1</v>
      </c>
      <c r="F34" s="3"/>
      <c r="G34" s="3">
        <f>E34*F34</f>
        <v>0</v>
      </c>
      <c r="H34" s="4"/>
      <c r="I34" s="45"/>
    </row>
    <row r="35" spans="1:9" ht="15.75" thickBot="1">
      <c r="A35" s="95"/>
      <c r="B35" s="35"/>
      <c r="C35" s="49"/>
      <c r="D35" s="36"/>
      <c r="E35" s="36"/>
      <c r="F35" s="36"/>
      <c r="G35" s="36"/>
      <c r="H35" s="37"/>
      <c r="I35" s="38"/>
    </row>
    <row r="36" spans="1:9" ht="15.75" thickTop="1">
      <c r="A36" s="95"/>
      <c r="B36" s="39" t="s">
        <v>51</v>
      </c>
      <c r="C36" s="40" t="s">
        <v>39</v>
      </c>
      <c r="D36" s="41" t="s">
        <v>203</v>
      </c>
      <c r="E36" s="41">
        <v>2</v>
      </c>
      <c r="F36" s="41"/>
      <c r="G36" s="41">
        <f>E36*F36</f>
        <v>0</v>
      </c>
      <c r="H36" s="42"/>
      <c r="I36" s="43"/>
    </row>
    <row r="37" spans="1:9">
      <c r="A37" s="95"/>
      <c r="B37" s="44"/>
      <c r="C37" s="5"/>
      <c r="D37" s="3" t="s">
        <v>204</v>
      </c>
      <c r="E37" s="3"/>
      <c r="F37" s="3"/>
      <c r="G37" s="3"/>
      <c r="H37" s="4"/>
      <c r="I37" s="45"/>
    </row>
    <row r="38" spans="1:9">
      <c r="A38" s="95"/>
      <c r="B38" s="44"/>
      <c r="C38" s="5"/>
      <c r="D38" s="3" t="s">
        <v>115</v>
      </c>
      <c r="E38" s="3"/>
      <c r="F38" s="3"/>
      <c r="G38" s="3"/>
      <c r="H38" s="4"/>
      <c r="I38" s="45"/>
    </row>
    <row r="39" spans="1:9">
      <c r="A39" s="95"/>
      <c r="B39" s="44"/>
      <c r="C39" s="5"/>
      <c r="D39" s="3"/>
      <c r="E39" s="3"/>
      <c r="F39" s="3"/>
      <c r="G39" s="3"/>
      <c r="H39" s="4"/>
      <c r="I39" s="45"/>
    </row>
    <row r="40" spans="1:9" ht="15.75" thickBot="1">
      <c r="A40" s="95"/>
      <c r="B40" s="35"/>
      <c r="C40" s="49"/>
      <c r="D40" s="36"/>
      <c r="E40" s="36"/>
      <c r="F40" s="36"/>
      <c r="G40" s="36"/>
      <c r="H40" s="36"/>
      <c r="I40" s="38"/>
    </row>
    <row r="41" spans="1:9" ht="15.75" thickTop="1">
      <c r="A41" s="95"/>
      <c r="B41" s="39" t="s">
        <v>52</v>
      </c>
      <c r="C41" s="40" t="s">
        <v>158</v>
      </c>
      <c r="D41" s="41" t="s">
        <v>133</v>
      </c>
      <c r="E41" s="41">
        <v>1</v>
      </c>
      <c r="F41" s="41"/>
      <c r="G41" s="41">
        <f>E41*F41</f>
        <v>0</v>
      </c>
      <c r="H41" s="41"/>
      <c r="I41" s="43"/>
    </row>
    <row r="42" spans="1:9">
      <c r="A42" s="95"/>
      <c r="B42" s="53"/>
      <c r="C42" s="13"/>
      <c r="D42" s="88" t="s">
        <v>247</v>
      </c>
      <c r="E42" s="10"/>
      <c r="F42" s="10"/>
      <c r="G42" s="10"/>
      <c r="H42" s="10"/>
      <c r="I42" s="54"/>
    </row>
    <row r="43" spans="1:9">
      <c r="A43" s="95"/>
      <c r="B43" s="44"/>
      <c r="C43" s="3"/>
      <c r="D43" s="3" t="s">
        <v>132</v>
      </c>
      <c r="E43" s="3"/>
      <c r="F43" s="3"/>
      <c r="G43" s="3"/>
      <c r="H43" s="3"/>
      <c r="I43" s="45"/>
    </row>
    <row r="44" spans="1:9">
      <c r="A44" s="96"/>
      <c r="B44" s="44"/>
      <c r="C44" s="3"/>
      <c r="D44" s="3" t="s">
        <v>129</v>
      </c>
      <c r="E44" s="3"/>
      <c r="F44" s="3"/>
      <c r="G44" s="3"/>
      <c r="H44" s="3"/>
      <c r="I44" s="45"/>
    </row>
    <row r="45" spans="1:9">
      <c r="A45" s="96"/>
      <c r="B45" s="44"/>
      <c r="C45" s="3"/>
      <c r="D45" s="3" t="s">
        <v>130</v>
      </c>
      <c r="E45" s="3"/>
      <c r="F45" s="3"/>
      <c r="G45" s="3"/>
      <c r="H45" s="3"/>
      <c r="I45" s="45"/>
    </row>
    <row r="46" spans="1:9" ht="15.75" thickBot="1">
      <c r="A46" s="95"/>
      <c r="B46" s="35"/>
      <c r="C46" s="36"/>
      <c r="D46" s="36" t="s">
        <v>131</v>
      </c>
      <c r="E46" s="36"/>
      <c r="F46" s="36"/>
      <c r="G46" s="36"/>
      <c r="H46" s="36"/>
      <c r="I46" s="38"/>
    </row>
    <row r="47" spans="1:9" ht="16.5" thickTop="1" thickBot="1">
      <c r="B47" s="72"/>
      <c r="C47" s="75" t="str">
        <f>"Suma za místnost "&amp;$A$8</f>
        <v>Suma za místnost B114</v>
      </c>
      <c r="D47" s="73"/>
      <c r="E47" s="73"/>
      <c r="F47" s="73"/>
      <c r="G47" s="76">
        <f>SUM($G$8:G46)</f>
        <v>0</v>
      </c>
      <c r="H47" s="73"/>
      <c r="I47" s="74"/>
    </row>
  </sheetData>
  <mergeCells count="1">
    <mergeCell ref="I16:I17"/>
  </mergeCells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63" orientation="portrait" verticalDpi="36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17"/>
  <sheetViews>
    <sheetView workbookViewId="0">
      <selection activeCell="M17" sqref="M17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2.140625" customWidth="1"/>
    <col min="7" max="7" width="7.42578125" customWidth="1"/>
    <col min="8" max="8" width="15.42578125" customWidth="1"/>
    <col min="9" max="9" width="12.8554687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193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10</v>
      </c>
      <c r="B8" s="39" t="s">
        <v>46</v>
      </c>
      <c r="C8" s="81" t="s">
        <v>248</v>
      </c>
      <c r="D8" s="41" t="s">
        <v>111</v>
      </c>
      <c r="E8" s="41">
        <v>22</v>
      </c>
      <c r="F8" s="41"/>
      <c r="G8" s="41">
        <f>E8*F8</f>
        <v>0</v>
      </c>
      <c r="H8" s="42"/>
      <c r="I8" s="43"/>
      <c r="J8" s="16"/>
    </row>
    <row r="9" spans="1:10">
      <c r="A9" s="9" t="s">
        <v>11</v>
      </c>
      <c r="B9" s="44"/>
      <c r="C9" s="3"/>
      <c r="D9" s="3" t="s">
        <v>195</v>
      </c>
      <c r="E9" s="3"/>
      <c r="F9" s="3"/>
      <c r="G9" s="3"/>
      <c r="H9" s="4"/>
      <c r="I9" s="45"/>
    </row>
    <row r="10" spans="1:10">
      <c r="A10" s="9" t="s">
        <v>76</v>
      </c>
      <c r="B10" s="44"/>
      <c r="C10" s="3"/>
      <c r="D10" s="3" t="s">
        <v>112</v>
      </c>
      <c r="E10" s="3"/>
      <c r="F10" s="3"/>
      <c r="G10" s="3"/>
      <c r="H10" s="4"/>
      <c r="I10" s="45"/>
    </row>
    <row r="11" spans="1:10">
      <c r="A11" s="46"/>
      <c r="B11" s="44"/>
      <c r="C11" s="3"/>
      <c r="D11" s="3" t="s">
        <v>113</v>
      </c>
      <c r="E11" s="3"/>
      <c r="F11" s="3"/>
      <c r="G11" s="3"/>
      <c r="H11" s="4"/>
      <c r="I11" s="45"/>
    </row>
    <row r="12" spans="1:10">
      <c r="A12" s="95"/>
      <c r="B12" s="44"/>
      <c r="C12" s="3"/>
      <c r="D12" s="3" t="s">
        <v>114</v>
      </c>
      <c r="E12" s="3"/>
      <c r="F12" s="3"/>
      <c r="G12" s="3"/>
      <c r="H12" s="4"/>
      <c r="I12" s="45"/>
    </row>
    <row r="13" spans="1:10">
      <c r="A13" s="95"/>
      <c r="B13" s="44"/>
      <c r="C13" s="3"/>
      <c r="D13" s="3" t="s">
        <v>196</v>
      </c>
      <c r="E13" s="3"/>
      <c r="F13" s="3"/>
      <c r="G13" s="3"/>
      <c r="H13" s="4"/>
      <c r="I13" s="45"/>
    </row>
    <row r="14" spans="1:10">
      <c r="A14" s="96"/>
      <c r="B14" s="44"/>
      <c r="C14" s="3"/>
      <c r="D14" s="3" t="s">
        <v>257</v>
      </c>
      <c r="E14" s="3"/>
      <c r="F14" s="3"/>
      <c r="G14" s="3"/>
      <c r="H14" s="4"/>
      <c r="I14" s="45"/>
    </row>
    <row r="15" spans="1:10">
      <c r="A15" s="95"/>
      <c r="B15" s="53"/>
      <c r="C15" s="13"/>
      <c r="D15" s="10"/>
      <c r="E15" s="10"/>
      <c r="F15" s="10"/>
      <c r="G15" s="10"/>
      <c r="H15" s="10"/>
      <c r="I15" s="54"/>
    </row>
    <row r="16" spans="1:10" ht="15.75" thickBot="1">
      <c r="A16" s="95"/>
      <c r="B16" s="35"/>
      <c r="C16" s="36"/>
      <c r="D16" s="36"/>
      <c r="E16" s="36"/>
      <c r="F16" s="36"/>
      <c r="G16" s="36"/>
      <c r="H16" s="36"/>
      <c r="I16" s="38"/>
    </row>
    <row r="17" spans="1:9" ht="16.5" thickTop="1" thickBot="1">
      <c r="A17" s="67"/>
      <c r="B17" s="72"/>
      <c r="C17" s="75" t="str">
        <f>"Suma za místnost "&amp;$A$8</f>
        <v>Suma za místnost D112</v>
      </c>
      <c r="D17" s="73"/>
      <c r="E17" s="73"/>
      <c r="F17" s="73"/>
      <c r="G17" s="76">
        <f>SUM($G$8:G16)</f>
        <v>0</v>
      </c>
      <c r="H17" s="73"/>
      <c r="I17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70" orientation="portrait" verticalDpi="36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3:J53"/>
  <sheetViews>
    <sheetView topLeftCell="A22" workbookViewId="0">
      <selection activeCell="L17" sqref="L17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140625" customWidth="1"/>
    <col min="7" max="7" width="7.42578125" customWidth="1"/>
    <col min="8" max="8" width="15.42578125" customWidth="1"/>
    <col min="9" max="9" width="18.14062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193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12</v>
      </c>
      <c r="B8" s="39" t="s">
        <v>46</v>
      </c>
      <c r="C8" s="40" t="s">
        <v>47</v>
      </c>
      <c r="D8" s="41" t="s">
        <v>48</v>
      </c>
      <c r="E8" s="41">
        <v>1</v>
      </c>
      <c r="F8" s="41"/>
      <c r="G8" s="41">
        <f>E8*F8</f>
        <v>0</v>
      </c>
      <c r="H8" s="42"/>
      <c r="I8" s="43"/>
      <c r="J8" s="63"/>
    </row>
    <row r="9" spans="1:10">
      <c r="A9" s="9" t="s">
        <v>13</v>
      </c>
      <c r="B9" s="44"/>
      <c r="C9" s="3"/>
      <c r="D9" s="3" t="s">
        <v>49</v>
      </c>
      <c r="E9" s="3"/>
      <c r="F9" s="3"/>
      <c r="G9" s="3"/>
      <c r="H9" s="4"/>
      <c r="I9" s="45"/>
    </row>
    <row r="10" spans="1:10">
      <c r="A10" s="9" t="s">
        <v>30</v>
      </c>
      <c r="B10" s="44"/>
      <c r="C10" s="3"/>
      <c r="D10" s="3" t="s">
        <v>66</v>
      </c>
      <c r="E10" s="3"/>
      <c r="F10" s="3"/>
      <c r="G10" s="3"/>
      <c r="H10" s="4"/>
      <c r="I10" s="45"/>
    </row>
    <row r="11" spans="1:10">
      <c r="A11" s="46"/>
      <c r="B11" s="44"/>
      <c r="C11" s="3"/>
      <c r="D11" s="3" t="s">
        <v>67</v>
      </c>
      <c r="E11" s="3"/>
      <c r="F11" s="3"/>
      <c r="G11" s="3"/>
      <c r="H11" s="4"/>
      <c r="I11" s="45"/>
    </row>
    <row r="12" spans="1:10">
      <c r="A12" s="95"/>
      <c r="B12" s="47"/>
      <c r="C12" s="29"/>
      <c r="D12" s="29" t="s">
        <v>191</v>
      </c>
      <c r="E12" s="29"/>
      <c r="F12" s="29"/>
      <c r="G12" s="29"/>
      <c r="H12" s="30"/>
      <c r="I12" s="48"/>
    </row>
    <row r="13" spans="1:10" ht="15.75" thickBot="1">
      <c r="A13" s="95"/>
      <c r="B13" s="35"/>
      <c r="C13" s="36"/>
      <c r="D13" s="36" t="s">
        <v>68</v>
      </c>
      <c r="E13" s="36">
        <v>2</v>
      </c>
      <c r="F13" s="36"/>
      <c r="G13" s="36">
        <f>E13*F13</f>
        <v>0</v>
      </c>
      <c r="H13" s="37"/>
      <c r="I13" s="38"/>
    </row>
    <row r="14" spans="1:10" ht="15.75" thickTop="1">
      <c r="A14" s="95"/>
      <c r="B14" s="39" t="s">
        <v>50</v>
      </c>
      <c r="C14" s="40" t="s">
        <v>28</v>
      </c>
      <c r="D14" s="41" t="s">
        <v>97</v>
      </c>
      <c r="E14" s="41">
        <v>1</v>
      </c>
      <c r="F14" s="41"/>
      <c r="G14" s="41">
        <f>E14*F14</f>
        <v>0</v>
      </c>
      <c r="H14" s="42"/>
      <c r="I14" s="43"/>
      <c r="J14" s="63"/>
    </row>
    <row r="15" spans="1:10">
      <c r="A15" s="96"/>
      <c r="B15" s="44"/>
      <c r="C15" s="3"/>
      <c r="D15" s="3" t="s">
        <v>79</v>
      </c>
      <c r="E15" s="3"/>
      <c r="F15" s="3"/>
      <c r="G15" s="3"/>
      <c r="H15" s="4"/>
      <c r="I15" s="45"/>
    </row>
    <row r="16" spans="1:10" ht="30">
      <c r="A16" s="95"/>
      <c r="B16" s="44"/>
      <c r="C16" s="3"/>
      <c r="D16" s="79" t="s">
        <v>226</v>
      </c>
      <c r="E16" s="3"/>
      <c r="F16" s="3"/>
      <c r="G16" s="3"/>
      <c r="H16" s="4"/>
      <c r="I16" s="45" t="s">
        <v>91</v>
      </c>
    </row>
    <row r="17" spans="1:10">
      <c r="A17" s="95"/>
      <c r="B17" s="44"/>
      <c r="C17" s="3"/>
      <c r="D17" s="3" t="s">
        <v>96</v>
      </c>
      <c r="E17" s="3"/>
      <c r="F17" s="3"/>
      <c r="G17" s="3"/>
      <c r="H17" s="3"/>
      <c r="I17" s="45"/>
    </row>
    <row r="18" spans="1:10" ht="15.75" thickBot="1">
      <c r="A18" s="96"/>
      <c r="B18" s="35"/>
      <c r="C18" s="36"/>
      <c r="D18" s="36" t="s">
        <v>85</v>
      </c>
      <c r="E18" s="36"/>
      <c r="F18" s="36"/>
      <c r="G18" s="36"/>
      <c r="H18" s="37"/>
      <c r="I18" s="38" t="s">
        <v>86</v>
      </c>
    </row>
    <row r="19" spans="1:10" ht="15.75" thickTop="1">
      <c r="A19" s="95"/>
      <c r="B19" s="39" t="s">
        <v>51</v>
      </c>
      <c r="C19" s="40" t="s">
        <v>29</v>
      </c>
      <c r="D19" s="41" t="s">
        <v>88</v>
      </c>
      <c r="E19" s="41">
        <v>1</v>
      </c>
      <c r="F19" s="41"/>
      <c r="G19" s="41">
        <f>E19*F19</f>
        <v>0</v>
      </c>
      <c r="H19" s="42"/>
      <c r="I19" s="43"/>
      <c r="J19" s="63"/>
    </row>
    <row r="20" spans="1:10">
      <c r="A20" s="95"/>
      <c r="B20" s="44"/>
      <c r="C20" s="3"/>
      <c r="D20" s="3" t="s">
        <v>98</v>
      </c>
      <c r="E20" s="3"/>
      <c r="F20" s="3"/>
      <c r="G20" s="3"/>
      <c r="H20" s="3"/>
      <c r="I20" s="45" t="s">
        <v>99</v>
      </c>
    </row>
    <row r="21" spans="1:10" ht="30">
      <c r="A21" s="95"/>
      <c r="B21" s="44"/>
      <c r="C21" s="3"/>
      <c r="D21" s="79" t="s">
        <v>228</v>
      </c>
      <c r="E21" s="3"/>
      <c r="F21" s="3"/>
      <c r="G21" s="3"/>
      <c r="H21" s="4"/>
      <c r="I21" s="45" t="s">
        <v>91</v>
      </c>
    </row>
    <row r="22" spans="1:10">
      <c r="A22" s="96"/>
      <c r="B22" s="44"/>
      <c r="C22" s="3"/>
      <c r="D22" s="3" t="s">
        <v>79</v>
      </c>
      <c r="E22" s="3"/>
      <c r="F22" s="3"/>
      <c r="G22" s="3"/>
      <c r="H22" s="4"/>
      <c r="I22" s="45"/>
    </row>
    <row r="23" spans="1:10" ht="15.75" thickBot="1">
      <c r="A23" s="95"/>
      <c r="B23" s="35"/>
      <c r="C23" s="36"/>
      <c r="D23" s="36"/>
      <c r="E23" s="36"/>
      <c r="F23" s="36"/>
      <c r="G23" s="36"/>
      <c r="H23" s="37"/>
      <c r="I23" s="38"/>
    </row>
    <row r="24" spans="1:10" ht="15.75" thickTop="1">
      <c r="A24" s="97"/>
      <c r="B24" s="39" t="s">
        <v>52</v>
      </c>
      <c r="C24" s="40" t="s">
        <v>77</v>
      </c>
      <c r="D24" s="41" t="s">
        <v>78</v>
      </c>
      <c r="E24" s="41">
        <v>9</v>
      </c>
      <c r="F24" s="41"/>
      <c r="G24" s="41">
        <f>E24*F24</f>
        <v>0</v>
      </c>
      <c r="H24" s="42"/>
      <c r="I24" s="43" t="s">
        <v>82</v>
      </c>
      <c r="J24" s="63"/>
    </row>
    <row r="25" spans="1:10">
      <c r="A25" s="97"/>
      <c r="B25" s="44"/>
      <c r="C25" s="5"/>
      <c r="D25" s="3" t="s">
        <v>79</v>
      </c>
      <c r="E25" s="3"/>
      <c r="F25" s="3"/>
      <c r="G25" s="3"/>
      <c r="H25" s="4"/>
      <c r="I25" s="45"/>
    </row>
    <row r="26" spans="1:10" ht="30">
      <c r="A26" s="95"/>
      <c r="B26" s="44"/>
      <c r="C26" s="5"/>
      <c r="D26" s="79" t="s">
        <v>226</v>
      </c>
      <c r="E26" s="3"/>
      <c r="F26" s="3"/>
      <c r="G26" s="3"/>
      <c r="H26" s="4"/>
      <c r="I26" s="45" t="s">
        <v>91</v>
      </c>
    </row>
    <row r="27" spans="1:10" ht="30">
      <c r="A27" s="95"/>
      <c r="B27" s="44"/>
      <c r="C27" s="5"/>
      <c r="D27" s="79" t="s">
        <v>242</v>
      </c>
      <c r="E27" s="3"/>
      <c r="F27" s="3"/>
      <c r="G27" s="3"/>
      <c r="H27" s="3"/>
      <c r="I27" s="45" t="s">
        <v>83</v>
      </c>
    </row>
    <row r="28" spans="1:10">
      <c r="A28" s="95"/>
      <c r="B28" s="44"/>
      <c r="C28" s="5"/>
      <c r="D28" s="85" t="s">
        <v>84</v>
      </c>
      <c r="E28" s="3"/>
      <c r="F28" s="3"/>
      <c r="G28" s="3"/>
      <c r="H28" s="4"/>
      <c r="I28" s="45"/>
    </row>
    <row r="29" spans="1:10">
      <c r="A29" s="95"/>
      <c r="B29" s="47"/>
      <c r="C29" s="15"/>
      <c r="D29" s="86" t="s">
        <v>85</v>
      </c>
      <c r="E29" s="29"/>
      <c r="F29" s="29"/>
      <c r="G29" s="29"/>
      <c r="H29" s="30"/>
      <c r="I29" s="48" t="s">
        <v>86</v>
      </c>
    </row>
    <row r="30" spans="1:10" ht="44.25" customHeight="1" thickBot="1">
      <c r="A30" s="96"/>
      <c r="B30" s="35"/>
      <c r="C30" s="49"/>
      <c r="D30" s="87" t="s">
        <v>225</v>
      </c>
      <c r="E30" s="36"/>
      <c r="F30" s="36"/>
      <c r="G30" s="36"/>
      <c r="H30" s="37"/>
      <c r="I30" s="38"/>
    </row>
    <row r="31" spans="1:10" ht="15.75" thickTop="1">
      <c r="A31" s="95"/>
      <c r="B31" s="39" t="s">
        <v>53</v>
      </c>
      <c r="C31" s="40" t="s">
        <v>87</v>
      </c>
      <c r="D31" s="82" t="s">
        <v>88</v>
      </c>
      <c r="E31" s="41">
        <v>18</v>
      </c>
      <c r="F31" s="41"/>
      <c r="G31" s="41">
        <f>E31*F31</f>
        <v>0</v>
      </c>
      <c r="H31" s="41"/>
      <c r="I31" s="43"/>
      <c r="J31" s="63"/>
    </row>
    <row r="32" spans="1:10">
      <c r="A32" s="95"/>
      <c r="B32" s="44"/>
      <c r="C32" s="5" t="s">
        <v>89</v>
      </c>
      <c r="D32" s="85" t="s">
        <v>79</v>
      </c>
      <c r="E32" s="3"/>
      <c r="F32" s="3"/>
      <c r="G32" s="3"/>
      <c r="H32" s="4"/>
      <c r="I32" s="45"/>
    </row>
    <row r="33" spans="1:10" ht="60">
      <c r="A33" s="95"/>
      <c r="B33" s="44"/>
      <c r="C33" s="5"/>
      <c r="D33" s="79" t="s">
        <v>243</v>
      </c>
      <c r="E33" s="3"/>
      <c r="F33" s="3"/>
      <c r="G33" s="3"/>
      <c r="H33" s="4"/>
      <c r="I33" s="45"/>
    </row>
    <row r="34" spans="1:10" ht="105">
      <c r="A34" s="95"/>
      <c r="B34" s="44"/>
      <c r="C34" s="5"/>
      <c r="D34" s="79" t="s">
        <v>223</v>
      </c>
      <c r="E34" s="3"/>
      <c r="F34" s="3"/>
      <c r="G34" s="3"/>
      <c r="H34" s="4"/>
      <c r="I34" s="45" t="s">
        <v>91</v>
      </c>
    </row>
    <row r="35" spans="1:10" ht="47.25" customHeight="1" thickBot="1">
      <c r="A35" s="95"/>
      <c r="B35" s="35"/>
      <c r="C35" s="49"/>
      <c r="D35" s="87" t="s">
        <v>225</v>
      </c>
      <c r="E35" s="36"/>
      <c r="F35" s="36"/>
      <c r="G35" s="36"/>
      <c r="H35" s="37"/>
      <c r="I35" s="38"/>
    </row>
    <row r="36" spans="1:10" ht="15.75" thickTop="1">
      <c r="A36" s="96"/>
      <c r="B36" s="39" t="s">
        <v>80</v>
      </c>
      <c r="C36" s="81" t="s">
        <v>249</v>
      </c>
      <c r="D36" s="41" t="s">
        <v>100</v>
      </c>
      <c r="E36" s="41">
        <v>1</v>
      </c>
      <c r="F36" s="41"/>
      <c r="G36" s="41">
        <f>E36*F36</f>
        <v>0</v>
      </c>
      <c r="H36" s="42"/>
      <c r="I36" s="92" t="s">
        <v>229</v>
      </c>
      <c r="J36" s="16"/>
    </row>
    <row r="37" spans="1:10">
      <c r="A37" s="96"/>
      <c r="B37" s="44"/>
      <c r="C37" s="3"/>
      <c r="D37" s="3" t="s">
        <v>104</v>
      </c>
      <c r="E37" s="3"/>
      <c r="F37" s="3"/>
      <c r="G37" s="3"/>
      <c r="H37" s="3"/>
      <c r="I37" s="45"/>
    </row>
    <row r="38" spans="1:10">
      <c r="A38" s="95"/>
      <c r="B38" s="44"/>
      <c r="C38" s="3"/>
      <c r="D38" s="3" t="s">
        <v>101</v>
      </c>
      <c r="E38" s="3"/>
      <c r="F38" s="3"/>
      <c r="G38" s="3"/>
      <c r="H38" s="3"/>
      <c r="I38" s="45"/>
    </row>
    <row r="39" spans="1:10" ht="15.75" thickBot="1">
      <c r="A39" s="95"/>
      <c r="B39" s="35"/>
      <c r="C39" s="36"/>
      <c r="D39" s="36"/>
      <c r="E39" s="36"/>
      <c r="F39" s="36"/>
      <c r="G39" s="36"/>
      <c r="H39" s="36"/>
      <c r="I39" s="38"/>
    </row>
    <row r="40" spans="1:10" ht="15.75" thickTop="1">
      <c r="A40" s="95"/>
      <c r="B40" s="39" t="s">
        <v>106</v>
      </c>
      <c r="C40" s="51" t="s">
        <v>77</v>
      </c>
      <c r="D40" s="41" t="s">
        <v>108</v>
      </c>
      <c r="E40" s="41">
        <v>3</v>
      </c>
      <c r="F40" s="41"/>
      <c r="G40" s="41">
        <f>E40*F40</f>
        <v>0</v>
      </c>
      <c r="H40" s="42"/>
      <c r="I40" s="43" t="s">
        <v>82</v>
      </c>
      <c r="J40" s="63"/>
    </row>
    <row r="41" spans="1:10">
      <c r="A41" s="95"/>
      <c r="B41" s="44"/>
      <c r="C41" s="8"/>
      <c r="D41" s="3" t="s">
        <v>109</v>
      </c>
      <c r="E41" s="3"/>
      <c r="F41" s="3"/>
      <c r="G41" s="3"/>
      <c r="H41" s="4"/>
      <c r="I41" s="45"/>
    </row>
    <row r="42" spans="1:10">
      <c r="A42" s="95"/>
      <c r="B42" s="44"/>
      <c r="C42" s="8"/>
      <c r="D42" s="3" t="s">
        <v>79</v>
      </c>
      <c r="E42" s="3"/>
      <c r="F42" s="3"/>
      <c r="G42" s="3"/>
      <c r="H42" s="4"/>
      <c r="I42" s="45"/>
    </row>
    <row r="43" spans="1:10" ht="45">
      <c r="A43" s="95"/>
      <c r="B43" s="44"/>
      <c r="C43" s="8"/>
      <c r="D43" s="79" t="s">
        <v>227</v>
      </c>
      <c r="E43" s="3"/>
      <c r="F43" s="3"/>
      <c r="G43" s="3"/>
      <c r="H43" s="4"/>
      <c r="I43" s="45" t="s">
        <v>91</v>
      </c>
    </row>
    <row r="44" spans="1:10" ht="30">
      <c r="A44" s="95"/>
      <c r="B44" s="44"/>
      <c r="C44" s="8"/>
      <c r="D44" s="79" t="s">
        <v>242</v>
      </c>
      <c r="E44" s="3"/>
      <c r="F44" s="3"/>
      <c r="G44" s="3"/>
      <c r="H44" s="3"/>
      <c r="I44" s="45" t="s">
        <v>83</v>
      </c>
    </row>
    <row r="45" spans="1:10">
      <c r="A45" s="95"/>
      <c r="B45" s="44"/>
      <c r="C45" s="8"/>
      <c r="D45" s="85" t="s">
        <v>84</v>
      </c>
      <c r="E45" s="3"/>
      <c r="F45" s="3"/>
      <c r="G45" s="3"/>
      <c r="H45" s="4"/>
      <c r="I45" s="45"/>
    </row>
    <row r="46" spans="1:10">
      <c r="A46" s="95"/>
      <c r="B46" s="44"/>
      <c r="C46" s="8"/>
      <c r="D46" s="85" t="s">
        <v>85</v>
      </c>
      <c r="E46" s="3"/>
      <c r="F46" s="3"/>
      <c r="G46" s="3"/>
      <c r="H46" s="4"/>
      <c r="I46" s="45" t="s">
        <v>86</v>
      </c>
    </row>
    <row r="47" spans="1:10" ht="48.75" customHeight="1" thickBot="1">
      <c r="A47" s="95"/>
      <c r="B47" s="35"/>
      <c r="C47" s="52"/>
      <c r="D47" s="87" t="s">
        <v>225</v>
      </c>
      <c r="E47" s="36"/>
      <c r="F47" s="36"/>
      <c r="G47" s="36"/>
      <c r="H47" s="36"/>
      <c r="I47" s="38"/>
    </row>
    <row r="48" spans="1:10" ht="15.75" thickTop="1">
      <c r="A48" s="95"/>
      <c r="B48" s="39" t="s">
        <v>107</v>
      </c>
      <c r="C48" s="51" t="s">
        <v>87</v>
      </c>
      <c r="D48" s="41" t="s">
        <v>109</v>
      </c>
      <c r="E48" s="41">
        <v>6</v>
      </c>
      <c r="F48" s="41"/>
      <c r="G48" s="41">
        <f>E48*F48</f>
        <v>0</v>
      </c>
      <c r="H48" s="41"/>
      <c r="I48" s="43"/>
      <c r="J48" s="63"/>
    </row>
    <row r="49" spans="1:9">
      <c r="A49" s="95"/>
      <c r="B49" s="44"/>
      <c r="C49" s="8" t="s">
        <v>89</v>
      </c>
      <c r="D49" s="3" t="s">
        <v>79</v>
      </c>
      <c r="E49" s="3"/>
      <c r="F49" s="3"/>
      <c r="G49" s="3"/>
      <c r="H49" s="4"/>
      <c r="I49" s="45"/>
    </row>
    <row r="50" spans="1:9" ht="60">
      <c r="A50" s="95"/>
      <c r="B50" s="44"/>
      <c r="C50" s="8"/>
      <c r="D50" s="79" t="s">
        <v>243</v>
      </c>
      <c r="E50" s="3"/>
      <c r="F50" s="3"/>
      <c r="G50" s="3"/>
      <c r="H50" s="4"/>
      <c r="I50" s="45"/>
    </row>
    <row r="51" spans="1:9" ht="180" customHeight="1">
      <c r="A51" s="95"/>
      <c r="B51" s="47"/>
      <c r="C51" s="71"/>
      <c r="D51" s="79" t="s">
        <v>224</v>
      </c>
      <c r="E51" s="29"/>
      <c r="F51" s="29"/>
      <c r="G51" s="29"/>
      <c r="H51" s="30"/>
      <c r="I51" s="48" t="s">
        <v>91</v>
      </c>
    </row>
    <row r="52" spans="1:9" ht="47.25" customHeight="1" thickBot="1">
      <c r="A52" s="95"/>
      <c r="B52" s="35"/>
      <c r="C52" s="52"/>
      <c r="D52" s="87" t="s">
        <v>225</v>
      </c>
      <c r="E52" s="36"/>
      <c r="F52" s="36"/>
      <c r="G52" s="36"/>
      <c r="H52" s="37"/>
      <c r="I52" s="38"/>
    </row>
    <row r="53" spans="1:9" ht="16.5" thickTop="1" thickBot="1">
      <c r="B53" s="72"/>
      <c r="C53" s="75" t="str">
        <f>"Suma za místnost "&amp;$A$8</f>
        <v>Suma za místnost D113</v>
      </c>
      <c r="D53" s="73"/>
      <c r="E53" s="73"/>
      <c r="F53" s="73"/>
      <c r="G53" s="76">
        <f>SUM($G$8:G52)</f>
        <v>0</v>
      </c>
      <c r="H53" s="73"/>
      <c r="I53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54" orientation="portrait" verticalDpi="36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3:J53"/>
  <sheetViews>
    <sheetView topLeftCell="A46" workbookViewId="0">
      <selection activeCell="Q31" sqref="Q31"/>
    </sheetView>
  </sheetViews>
  <sheetFormatPr defaultRowHeight="15"/>
  <cols>
    <col min="1" max="1" width="14.7109375" customWidth="1"/>
    <col min="2" max="2" width="7.140625" customWidth="1"/>
    <col min="3" max="3" width="23.42578125" customWidth="1"/>
    <col min="4" max="4" width="25.28515625" customWidth="1"/>
    <col min="5" max="5" width="6.5703125" customWidth="1"/>
    <col min="6" max="6" width="11.7109375" customWidth="1"/>
    <col min="7" max="7" width="7.42578125" customWidth="1"/>
    <col min="8" max="8" width="15.42578125" customWidth="1"/>
    <col min="9" max="9" width="18.5703125" customWidth="1"/>
  </cols>
  <sheetData>
    <row r="3" spans="1:10">
      <c r="A3" s="1" t="s">
        <v>230</v>
      </c>
      <c r="B3" s="1"/>
      <c r="C3" s="1"/>
      <c r="D3" s="1"/>
    </row>
    <row r="4" spans="1:10">
      <c r="A4" s="1" t="s">
        <v>231</v>
      </c>
    </row>
    <row r="5" spans="1:10">
      <c r="A5" s="6"/>
      <c r="B5" s="1"/>
      <c r="C5" s="1"/>
      <c r="D5" s="1" t="s">
        <v>192</v>
      </c>
      <c r="E5" s="1"/>
      <c r="F5" s="1"/>
      <c r="G5" s="1"/>
      <c r="H5" s="16" t="s">
        <v>193</v>
      </c>
    </row>
    <row r="6" spans="1:10" ht="15.75" thickBot="1"/>
    <row r="7" spans="1:10" ht="38.450000000000003" customHeight="1" thickTop="1" thickBot="1">
      <c r="A7" s="24" t="s">
        <v>2</v>
      </c>
      <c r="B7" s="25" t="s">
        <v>43</v>
      </c>
      <c r="C7" s="25" t="s">
        <v>44</v>
      </c>
      <c r="D7" s="26" t="s">
        <v>45</v>
      </c>
      <c r="E7" s="25" t="s">
        <v>0</v>
      </c>
      <c r="F7" s="25" t="s">
        <v>234</v>
      </c>
      <c r="G7" s="25" t="s">
        <v>235</v>
      </c>
      <c r="H7" s="27" t="s">
        <v>233</v>
      </c>
      <c r="I7" s="28" t="s">
        <v>1</v>
      </c>
    </row>
    <row r="8" spans="1:10" ht="15.75" thickTop="1">
      <c r="A8" s="99" t="s">
        <v>14</v>
      </c>
      <c r="B8" s="39" t="s">
        <v>46</v>
      </c>
      <c r="C8" s="40" t="s">
        <v>47</v>
      </c>
      <c r="D8" s="41" t="s">
        <v>48</v>
      </c>
      <c r="E8" s="41">
        <v>1</v>
      </c>
      <c r="F8" s="41"/>
      <c r="G8" s="41">
        <f>E8*F8</f>
        <v>0</v>
      </c>
      <c r="H8" s="42"/>
      <c r="I8" s="43"/>
      <c r="J8" s="63"/>
    </row>
    <row r="9" spans="1:10">
      <c r="A9" s="9" t="s">
        <v>13</v>
      </c>
      <c r="B9" s="44"/>
      <c r="C9" s="5"/>
      <c r="D9" s="3" t="s">
        <v>49</v>
      </c>
      <c r="E9" s="3"/>
      <c r="F9" s="3"/>
      <c r="G9" s="3"/>
      <c r="H9" s="4"/>
      <c r="I9" s="45"/>
    </row>
    <row r="10" spans="1:10">
      <c r="A10" s="9" t="s">
        <v>27</v>
      </c>
      <c r="B10" s="44"/>
      <c r="C10" s="5"/>
      <c r="D10" s="3" t="s">
        <v>66</v>
      </c>
      <c r="E10" s="3"/>
      <c r="F10" s="3"/>
      <c r="G10" s="3"/>
      <c r="H10" s="4"/>
      <c r="I10" s="45"/>
    </row>
    <row r="11" spans="1:10">
      <c r="A11" s="94"/>
      <c r="B11" s="44"/>
      <c r="C11" s="5"/>
      <c r="D11" s="3" t="s">
        <v>191</v>
      </c>
      <c r="E11" s="3"/>
      <c r="F11" s="3"/>
      <c r="G11" s="3"/>
      <c r="H11" s="4"/>
      <c r="I11" s="45"/>
    </row>
    <row r="12" spans="1:10">
      <c r="A12" s="95"/>
      <c r="B12" s="44"/>
      <c r="C12" s="5"/>
      <c r="D12" s="3" t="s">
        <v>67</v>
      </c>
      <c r="E12" s="3"/>
      <c r="F12" s="3"/>
      <c r="G12" s="3"/>
      <c r="H12" s="4"/>
      <c r="I12" s="45"/>
    </row>
    <row r="13" spans="1:10" ht="15.75" thickBot="1">
      <c r="A13" s="95"/>
      <c r="B13" s="35"/>
      <c r="C13" s="49"/>
      <c r="D13" s="36" t="s">
        <v>68</v>
      </c>
      <c r="E13" s="36">
        <v>2</v>
      </c>
      <c r="F13" s="36"/>
      <c r="G13" s="36">
        <f>E13*F13</f>
        <v>0</v>
      </c>
      <c r="H13" s="37"/>
      <c r="I13" s="38"/>
    </row>
    <row r="14" spans="1:10" ht="15.75" thickTop="1">
      <c r="A14" s="95"/>
      <c r="B14" s="39" t="s">
        <v>50</v>
      </c>
      <c r="C14" s="40" t="s">
        <v>28</v>
      </c>
      <c r="D14" s="41" t="s">
        <v>97</v>
      </c>
      <c r="E14" s="41">
        <v>1</v>
      </c>
      <c r="F14" s="41"/>
      <c r="G14" s="41">
        <f>E14*F14</f>
        <v>0</v>
      </c>
      <c r="H14" s="42"/>
      <c r="I14" s="43"/>
      <c r="J14" s="63"/>
    </row>
    <row r="15" spans="1:10">
      <c r="A15" s="96"/>
      <c r="B15" s="44"/>
      <c r="C15" s="5"/>
      <c r="D15" s="3" t="s">
        <v>79</v>
      </c>
      <c r="E15" s="3"/>
      <c r="F15" s="3"/>
      <c r="G15" s="3"/>
      <c r="H15" s="4"/>
      <c r="I15" s="45"/>
    </row>
    <row r="16" spans="1:10" ht="30">
      <c r="A16" s="95"/>
      <c r="B16" s="44"/>
      <c r="C16" s="5"/>
      <c r="D16" s="79" t="s">
        <v>226</v>
      </c>
      <c r="E16" s="3"/>
      <c r="F16" s="3"/>
      <c r="G16" s="3"/>
      <c r="H16" s="4"/>
      <c r="I16" s="45" t="s">
        <v>92</v>
      </c>
    </row>
    <row r="17" spans="1:10">
      <c r="A17" s="95"/>
      <c r="B17" s="44"/>
      <c r="C17" s="5"/>
      <c r="D17" s="3" t="s">
        <v>96</v>
      </c>
      <c r="E17" s="3"/>
      <c r="F17" s="3"/>
      <c r="G17" s="3"/>
      <c r="H17" s="3"/>
      <c r="I17" s="45"/>
    </row>
    <row r="18" spans="1:10" ht="15.75" thickBot="1">
      <c r="A18" s="96"/>
      <c r="B18" s="35"/>
      <c r="C18" s="49"/>
      <c r="D18" s="36" t="s">
        <v>85</v>
      </c>
      <c r="E18" s="36"/>
      <c r="F18" s="36"/>
      <c r="G18" s="36"/>
      <c r="H18" s="37"/>
      <c r="I18" s="38" t="s">
        <v>86</v>
      </c>
    </row>
    <row r="19" spans="1:10" ht="15.75" thickTop="1">
      <c r="A19" s="95"/>
      <c r="B19" s="53" t="s">
        <v>51</v>
      </c>
      <c r="C19" s="13" t="s">
        <v>29</v>
      </c>
      <c r="D19" s="10" t="s">
        <v>88</v>
      </c>
      <c r="E19" s="10">
        <v>1</v>
      </c>
      <c r="F19" s="10"/>
      <c r="G19" s="41">
        <f>E19*F19</f>
        <v>0</v>
      </c>
      <c r="H19" s="11"/>
      <c r="I19" s="54"/>
      <c r="J19" s="63"/>
    </row>
    <row r="20" spans="1:10">
      <c r="A20" s="95"/>
      <c r="B20" s="44"/>
      <c r="C20" s="5"/>
      <c r="D20" s="3" t="s">
        <v>98</v>
      </c>
      <c r="E20" s="3"/>
      <c r="F20" s="3"/>
      <c r="G20" s="3"/>
      <c r="H20" s="3"/>
      <c r="I20" s="45" t="s">
        <v>99</v>
      </c>
    </row>
    <row r="21" spans="1:10" ht="30">
      <c r="A21" s="95"/>
      <c r="B21" s="44"/>
      <c r="C21" s="5"/>
      <c r="D21" s="79" t="s">
        <v>228</v>
      </c>
      <c r="E21" s="3"/>
      <c r="F21" s="3"/>
      <c r="G21" s="3"/>
      <c r="H21" s="4"/>
      <c r="I21" s="45" t="s">
        <v>92</v>
      </c>
    </row>
    <row r="22" spans="1:10">
      <c r="A22" s="96"/>
      <c r="B22" s="44"/>
      <c r="C22" s="5"/>
      <c r="D22" s="3" t="s">
        <v>79</v>
      </c>
      <c r="E22" s="3"/>
      <c r="F22" s="3"/>
      <c r="G22" s="3"/>
      <c r="H22" s="4"/>
      <c r="I22" s="45"/>
    </row>
    <row r="23" spans="1:10" ht="15.75" thickBot="1">
      <c r="A23" s="95"/>
      <c r="B23" s="35"/>
      <c r="C23" s="49"/>
      <c r="D23" s="36"/>
      <c r="E23" s="36"/>
      <c r="F23" s="36"/>
      <c r="G23" s="36"/>
      <c r="H23" s="37"/>
      <c r="I23" s="38"/>
    </row>
    <row r="24" spans="1:10" ht="15.75" thickTop="1">
      <c r="A24" s="97"/>
      <c r="B24" s="53" t="s">
        <v>52</v>
      </c>
      <c r="C24" s="13" t="s">
        <v>77</v>
      </c>
      <c r="D24" s="10" t="s">
        <v>78</v>
      </c>
      <c r="E24" s="10">
        <v>12</v>
      </c>
      <c r="F24" s="10"/>
      <c r="G24" s="41">
        <f>E24*F24</f>
        <v>0</v>
      </c>
      <c r="H24" s="11"/>
      <c r="I24" s="54" t="s">
        <v>82</v>
      </c>
      <c r="J24" s="63"/>
    </row>
    <row r="25" spans="1:10">
      <c r="A25" s="97"/>
      <c r="B25" s="44"/>
      <c r="C25" s="5"/>
      <c r="D25" s="3" t="s">
        <v>79</v>
      </c>
      <c r="E25" s="3"/>
      <c r="F25" s="3"/>
      <c r="G25" s="3"/>
      <c r="H25" s="4"/>
      <c r="I25" s="45"/>
    </row>
    <row r="26" spans="1:10" ht="30">
      <c r="A26" s="95"/>
      <c r="B26" s="44"/>
      <c r="C26" s="5"/>
      <c r="D26" s="79" t="s">
        <v>226</v>
      </c>
      <c r="E26" s="3"/>
      <c r="F26" s="3"/>
      <c r="G26" s="3"/>
      <c r="H26" s="4"/>
      <c r="I26" s="45" t="s">
        <v>92</v>
      </c>
    </row>
    <row r="27" spans="1:10" ht="30">
      <c r="A27" s="95"/>
      <c r="B27" s="44"/>
      <c r="C27" s="5"/>
      <c r="D27" s="79" t="s">
        <v>242</v>
      </c>
      <c r="E27" s="3"/>
      <c r="F27" s="3"/>
      <c r="G27" s="3"/>
      <c r="H27" s="3"/>
      <c r="I27" s="45" t="s">
        <v>83</v>
      </c>
    </row>
    <row r="28" spans="1:10">
      <c r="A28" s="95"/>
      <c r="B28" s="44"/>
      <c r="C28" s="5"/>
      <c r="D28" s="85" t="s">
        <v>84</v>
      </c>
      <c r="E28" s="3"/>
      <c r="F28" s="3"/>
      <c r="G28" s="3"/>
      <c r="H28" s="4"/>
      <c r="I28" s="45"/>
    </row>
    <row r="29" spans="1:10">
      <c r="A29" s="95"/>
      <c r="B29" s="47"/>
      <c r="C29" s="15"/>
      <c r="D29" s="86" t="s">
        <v>85</v>
      </c>
      <c r="E29" s="29"/>
      <c r="F29" s="29"/>
      <c r="G29" s="29"/>
      <c r="H29" s="30"/>
      <c r="I29" s="48" t="s">
        <v>86</v>
      </c>
    </row>
    <row r="30" spans="1:10" ht="48" customHeight="1" thickBot="1">
      <c r="A30" s="96"/>
      <c r="B30" s="35"/>
      <c r="C30" s="49"/>
      <c r="D30" s="87" t="s">
        <v>225</v>
      </c>
      <c r="E30" s="36"/>
      <c r="F30" s="36"/>
      <c r="G30" s="36"/>
      <c r="H30" s="37"/>
      <c r="I30" s="38"/>
    </row>
    <row r="31" spans="1:10" ht="15.75" thickTop="1">
      <c r="A31" s="95"/>
      <c r="B31" s="53" t="s">
        <v>53</v>
      </c>
      <c r="C31" s="13" t="s">
        <v>87</v>
      </c>
      <c r="D31" s="88" t="s">
        <v>88</v>
      </c>
      <c r="E31" s="10">
        <v>24</v>
      </c>
      <c r="F31" s="10"/>
      <c r="G31" s="41">
        <f>E31*F31</f>
        <v>0</v>
      </c>
      <c r="H31" s="10"/>
      <c r="I31" s="54"/>
      <c r="J31" s="63"/>
    </row>
    <row r="32" spans="1:10">
      <c r="A32" s="95"/>
      <c r="B32" s="44"/>
      <c r="C32" s="5" t="s">
        <v>89</v>
      </c>
      <c r="D32" s="85" t="s">
        <v>79</v>
      </c>
      <c r="E32" s="3"/>
      <c r="F32" s="3"/>
      <c r="G32" s="3"/>
      <c r="H32" s="4"/>
      <c r="I32" s="45"/>
    </row>
    <row r="33" spans="1:10" ht="60">
      <c r="A33" s="95"/>
      <c r="B33" s="44"/>
      <c r="C33" s="5"/>
      <c r="D33" s="79" t="s">
        <v>243</v>
      </c>
      <c r="E33" s="3"/>
      <c r="F33" s="3"/>
      <c r="G33" s="3"/>
      <c r="H33" s="4"/>
      <c r="I33" s="45"/>
    </row>
    <row r="34" spans="1:10" ht="105">
      <c r="A34" s="95"/>
      <c r="B34" s="44"/>
      <c r="C34" s="5"/>
      <c r="D34" s="79" t="s">
        <v>223</v>
      </c>
      <c r="E34" s="3"/>
      <c r="F34" s="3"/>
      <c r="G34" s="3"/>
      <c r="H34" s="4"/>
      <c r="I34" s="45" t="s">
        <v>92</v>
      </c>
    </row>
    <row r="35" spans="1:10" ht="51.75" customHeight="1" thickBot="1">
      <c r="A35" s="95"/>
      <c r="B35" s="35"/>
      <c r="C35" s="49"/>
      <c r="D35" s="87" t="s">
        <v>225</v>
      </c>
      <c r="E35" s="36"/>
      <c r="F35" s="36"/>
      <c r="G35" s="36"/>
      <c r="H35" s="37"/>
      <c r="I35" s="38"/>
    </row>
    <row r="36" spans="1:10" ht="15.75" thickTop="1">
      <c r="A36" s="96"/>
      <c r="B36" s="53" t="s">
        <v>80</v>
      </c>
      <c r="C36" s="83" t="s">
        <v>241</v>
      </c>
      <c r="D36" s="10" t="s">
        <v>100</v>
      </c>
      <c r="E36" s="10">
        <v>1</v>
      </c>
      <c r="F36" s="10"/>
      <c r="G36" s="41">
        <f>E36*F36</f>
        <v>0</v>
      </c>
      <c r="H36" s="11"/>
      <c r="I36" s="84" t="s">
        <v>229</v>
      </c>
      <c r="J36" s="16"/>
    </row>
    <row r="37" spans="1:10">
      <c r="A37" s="96"/>
      <c r="B37" s="44"/>
      <c r="C37" s="5"/>
      <c r="D37" s="3" t="s">
        <v>103</v>
      </c>
      <c r="E37" s="3"/>
      <c r="F37" s="3"/>
      <c r="G37" s="3"/>
      <c r="H37" s="3"/>
      <c r="I37" s="45"/>
    </row>
    <row r="38" spans="1:10">
      <c r="A38" s="95"/>
      <c r="B38" s="44"/>
      <c r="C38" s="5"/>
      <c r="D38" s="3" t="s">
        <v>101</v>
      </c>
      <c r="E38" s="3"/>
      <c r="F38" s="3"/>
      <c r="G38" s="3"/>
      <c r="H38" s="3"/>
      <c r="I38" s="45"/>
    </row>
    <row r="39" spans="1:10" ht="15.75" thickBot="1">
      <c r="A39" s="95"/>
      <c r="B39" s="35"/>
      <c r="C39" s="49"/>
      <c r="D39" s="36"/>
      <c r="E39" s="36"/>
      <c r="F39" s="36"/>
      <c r="G39" s="36"/>
      <c r="H39" s="36"/>
      <c r="I39" s="38"/>
    </row>
    <row r="40" spans="1:10" ht="15.75" thickTop="1">
      <c r="A40" s="95"/>
      <c r="B40" s="53" t="s">
        <v>106</v>
      </c>
      <c r="C40" s="50" t="s">
        <v>77</v>
      </c>
      <c r="D40" s="10" t="s">
        <v>108</v>
      </c>
      <c r="E40" s="10">
        <v>3</v>
      </c>
      <c r="F40" s="10"/>
      <c r="G40" s="41">
        <f>E40*F40</f>
        <v>0</v>
      </c>
      <c r="H40" s="11"/>
      <c r="I40" s="54" t="s">
        <v>82</v>
      </c>
      <c r="J40" s="63"/>
    </row>
    <row r="41" spans="1:10">
      <c r="A41" s="95"/>
      <c r="B41" s="44"/>
      <c r="C41" s="14"/>
      <c r="D41" s="3" t="s">
        <v>109</v>
      </c>
      <c r="E41" s="3"/>
      <c r="F41" s="3"/>
      <c r="G41" s="3"/>
      <c r="H41" s="4"/>
      <c r="I41" s="45"/>
    </row>
    <row r="42" spans="1:10">
      <c r="A42" s="95"/>
      <c r="B42" s="44"/>
      <c r="C42" s="14"/>
      <c r="D42" s="3" t="s">
        <v>79</v>
      </c>
      <c r="E42" s="3"/>
      <c r="F42" s="3"/>
      <c r="G42" s="3"/>
      <c r="H42" s="4"/>
      <c r="I42" s="45"/>
    </row>
    <row r="43" spans="1:10" ht="45">
      <c r="A43" s="95"/>
      <c r="B43" s="44"/>
      <c r="C43" s="14"/>
      <c r="D43" s="79" t="s">
        <v>227</v>
      </c>
      <c r="E43" s="3"/>
      <c r="F43" s="3"/>
      <c r="G43" s="3"/>
      <c r="H43" s="4"/>
      <c r="I43" s="45" t="s">
        <v>92</v>
      </c>
    </row>
    <row r="44" spans="1:10" ht="30">
      <c r="A44" s="95"/>
      <c r="B44" s="44"/>
      <c r="C44" s="14"/>
      <c r="D44" s="79" t="s">
        <v>242</v>
      </c>
      <c r="E44" s="3"/>
      <c r="F44" s="3"/>
      <c r="G44" s="3"/>
      <c r="H44" s="3"/>
      <c r="I44" s="45" t="s">
        <v>83</v>
      </c>
    </row>
    <row r="45" spans="1:10">
      <c r="A45" s="95"/>
      <c r="B45" s="44"/>
      <c r="C45" s="14"/>
      <c r="D45" s="3" t="s">
        <v>84</v>
      </c>
      <c r="E45" s="3"/>
      <c r="F45" s="3"/>
      <c r="G45" s="3"/>
      <c r="H45" s="4"/>
      <c r="I45" s="45"/>
    </row>
    <row r="46" spans="1:10">
      <c r="A46" s="95"/>
      <c r="B46" s="44"/>
      <c r="C46" s="14"/>
      <c r="D46" s="3" t="s">
        <v>85</v>
      </c>
      <c r="E46" s="3"/>
      <c r="F46" s="3"/>
      <c r="G46" s="3"/>
      <c r="H46" s="4"/>
      <c r="I46" s="45" t="s">
        <v>86</v>
      </c>
    </row>
    <row r="47" spans="1:10" ht="48.75" customHeight="1" thickBot="1">
      <c r="A47" s="95"/>
      <c r="B47" s="35"/>
      <c r="C47" s="55"/>
      <c r="D47" s="87" t="s">
        <v>225</v>
      </c>
      <c r="E47" s="36"/>
      <c r="F47" s="36"/>
      <c r="G47" s="36"/>
      <c r="H47" s="36"/>
      <c r="I47" s="38"/>
    </row>
    <row r="48" spans="1:10" ht="15.75" thickTop="1">
      <c r="A48" s="95"/>
      <c r="B48" s="53" t="s">
        <v>107</v>
      </c>
      <c r="C48" s="50" t="s">
        <v>87</v>
      </c>
      <c r="D48" s="88" t="s">
        <v>109</v>
      </c>
      <c r="E48" s="10">
        <v>6</v>
      </c>
      <c r="F48" s="10"/>
      <c r="G48" s="41">
        <f>E48*F48</f>
        <v>0</v>
      </c>
      <c r="H48" s="10"/>
      <c r="I48" s="54"/>
      <c r="J48" s="63"/>
    </row>
    <row r="49" spans="1:9">
      <c r="A49" s="95"/>
      <c r="B49" s="44"/>
      <c r="C49" s="8" t="s">
        <v>89</v>
      </c>
      <c r="D49" s="85" t="s">
        <v>79</v>
      </c>
      <c r="E49" s="3"/>
      <c r="F49" s="3"/>
      <c r="G49" s="3"/>
      <c r="H49" s="4"/>
      <c r="I49" s="45"/>
    </row>
    <row r="50" spans="1:9" ht="60">
      <c r="A50" s="95"/>
      <c r="B50" s="44"/>
      <c r="C50" s="8"/>
      <c r="D50" s="79" t="s">
        <v>243</v>
      </c>
      <c r="E50" s="3"/>
      <c r="F50" s="3"/>
      <c r="G50" s="3"/>
      <c r="H50" s="4"/>
      <c r="I50" s="45"/>
    </row>
    <row r="51" spans="1:9" ht="180">
      <c r="A51" s="70"/>
      <c r="B51" s="47"/>
      <c r="C51" s="71"/>
      <c r="D51" s="79" t="s">
        <v>224</v>
      </c>
      <c r="E51" s="29"/>
      <c r="F51" s="29"/>
      <c r="G51" s="29"/>
      <c r="H51" s="30"/>
      <c r="I51" s="48" t="s">
        <v>92</v>
      </c>
    </row>
    <row r="52" spans="1:9" ht="48" customHeight="1" thickBot="1">
      <c r="A52" s="95"/>
      <c r="B52" s="35"/>
      <c r="C52" s="52"/>
      <c r="D52" s="87" t="s">
        <v>225</v>
      </c>
      <c r="E52" s="36"/>
      <c r="F52" s="36"/>
      <c r="G52" s="36"/>
      <c r="H52" s="37"/>
      <c r="I52" s="38"/>
    </row>
    <row r="53" spans="1:9" ht="16.5" thickTop="1" thickBot="1">
      <c r="B53" s="72"/>
      <c r="C53" s="75" t="str">
        <f>"Suma za místnost "&amp;$A$8</f>
        <v>Suma za místnost D114</v>
      </c>
      <c r="D53" s="73"/>
      <c r="E53" s="73"/>
      <c r="F53" s="73"/>
      <c r="G53" s="76">
        <f>SUM($G$8:G52)</f>
        <v>0</v>
      </c>
      <c r="H53" s="73"/>
      <c r="I53" s="74"/>
    </row>
  </sheetData>
  <hyperlinks>
    <hyperlink ref="H5" r:id="rId1"/>
  </hyperlinks>
  <pageMargins left="0.70866141732283472" right="0.70866141732283472" top="0.74803149606299213" bottom="0.74803149606299213" header="0.31496062992125984" footer="0.31496062992125984"/>
  <pageSetup paperSize="9" scale="53" orientation="portrait" verticalDpi="36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19</vt:i4>
      </vt:variant>
    </vt:vector>
  </HeadingPairs>
  <TitlesOfParts>
    <vt:vector size="19" baseType="lpstr">
      <vt:lpstr>Souhrn</vt:lpstr>
      <vt:lpstr>Ostatní požadavky</vt:lpstr>
      <vt:lpstr>B102</vt:lpstr>
      <vt:lpstr>B112</vt:lpstr>
      <vt:lpstr>B113</vt:lpstr>
      <vt:lpstr>B114</vt:lpstr>
      <vt:lpstr>D112</vt:lpstr>
      <vt:lpstr>D113</vt:lpstr>
      <vt:lpstr>D114</vt:lpstr>
      <vt:lpstr>E101+102</vt:lpstr>
      <vt:lpstr>D202</vt:lpstr>
      <vt:lpstr>D206</vt:lpstr>
      <vt:lpstr>D208</vt:lpstr>
      <vt:lpstr>B302</vt:lpstr>
      <vt:lpstr>B303</vt:lpstr>
      <vt:lpstr>B306</vt:lpstr>
      <vt:lpstr>B307</vt:lpstr>
      <vt:lpstr>B308</vt:lpstr>
      <vt:lpstr>B309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M</dc:creator>
  <cp:lastModifiedBy>Jaroslav Studnička</cp:lastModifiedBy>
  <cp:lastPrinted>2024-04-04T07:23:33Z</cp:lastPrinted>
  <dcterms:created xsi:type="dcterms:W3CDTF">2015-06-05T18:19:34Z</dcterms:created>
  <dcterms:modified xsi:type="dcterms:W3CDTF">2024-04-04T07:26:25Z</dcterms:modified>
</cp:coreProperties>
</file>