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aroslav Studnička\Documents\Veřejné zakázky\VZMR Vybavení VM-1206 2024\Dodávka vnitřního vybavení pro OA a SOŠ CR Choceň 2024\"/>
    </mc:Choice>
  </mc:AlternateContent>
  <bookViews>
    <workbookView xWindow="0" yWindow="0" windowWidth="28800" windowHeight="11100"/>
  </bookViews>
  <sheets>
    <sheet name="List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4" i="1" l="1"/>
  <c r="A24" i="1"/>
  <c r="B23" i="1"/>
  <c r="A23" i="1"/>
  <c r="B22" i="1"/>
  <c r="A22" i="1"/>
  <c r="B21" i="1"/>
  <c r="A21" i="1"/>
  <c r="B20" i="1"/>
  <c r="A20" i="1"/>
  <c r="B19" i="1"/>
  <c r="A19" i="1"/>
  <c r="B18" i="1"/>
  <c r="A18" i="1"/>
  <c r="B17" i="1"/>
  <c r="A17" i="1"/>
  <c r="B16" i="1"/>
  <c r="A16" i="1"/>
  <c r="B15" i="1"/>
  <c r="A15" i="1"/>
  <c r="B14" i="1"/>
  <c r="A14" i="1"/>
  <c r="B13" i="1"/>
  <c r="A13" i="1"/>
  <c r="B12" i="1"/>
  <c r="A12" i="1"/>
  <c r="B11" i="1"/>
  <c r="A11" i="1"/>
  <c r="B10" i="1"/>
  <c r="A10" i="1"/>
  <c r="B9" i="1"/>
  <c r="A9" i="1"/>
  <c r="B8" i="1"/>
  <c r="A8" i="1"/>
  <c r="B25" i="1" l="1"/>
  <c r="B26" i="1" s="1"/>
</calcChain>
</file>

<file path=xl/sharedStrings.xml><?xml version="1.0" encoding="utf-8"?>
<sst xmlns="http://schemas.openxmlformats.org/spreadsheetml/2006/main" count="14" uniqueCount="14">
  <si>
    <t>Dodávka vnitřního vybavení pro OA a SOŠ CR Choceň 2024</t>
  </si>
  <si>
    <t>Označení místnosti</t>
  </si>
  <si>
    <t>Nabízená cena</t>
  </si>
  <si>
    <t>Celková cena bez DPH Kč</t>
  </si>
  <si>
    <t>Celková cena s DPH Kč</t>
  </si>
  <si>
    <t>Příloha č. 2</t>
  </si>
  <si>
    <t>za firmu:</t>
  </si>
  <si>
    <t>Dne …………………..………………</t>
  </si>
  <si>
    <t>…………………………...…….………..……………</t>
  </si>
  <si>
    <t>Jméno, příjmení, funkce ve firmě</t>
  </si>
  <si>
    <t>podpis</t>
  </si>
  <si>
    <t xml:space="preserve">Cenová nabídka dodávky  </t>
  </si>
  <si>
    <t>vyhlášené 4. dubna 2024</t>
  </si>
  <si>
    <t>……………………………...……….…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</si>
</sst>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2" borderId="1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0" borderId="4" xfId="0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0" borderId="6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0" borderId="8" xfId="0" applyBorder="1" applyAlignment="1">
      <alignment vertical="center"/>
    </xf>
    <xf numFmtId="0" fontId="0" fillId="2" borderId="9" xfId="0" applyFill="1" applyBorder="1" applyAlignment="1">
      <alignment vertical="center"/>
    </xf>
    <xf numFmtId="0" fontId="0" fillId="2" borderId="10" xfId="0" applyFill="1" applyBorder="1" applyAlignment="1">
      <alignment vertical="center"/>
    </xf>
    <xf numFmtId="0" fontId="2" fillId="0" borderId="0" xfId="0" applyFont="1"/>
    <xf numFmtId="2" fontId="2" fillId="0" borderId="0" xfId="0" applyNumberFormat="1" applyFont="1"/>
    <xf numFmtId="0" fontId="3" fillId="0" borderId="0" xfId="0" applyFont="1"/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49" fontId="2" fillId="0" borderId="0" xfId="0" applyNumberFormat="1" applyFont="1" applyFill="1" applyAlignment="1">
      <alignment vertical="center" wrapText="1"/>
    </xf>
    <xf numFmtId="2" fontId="3" fillId="0" borderId="0" xfId="0" applyNumberFormat="1" applyFont="1"/>
    <xf numFmtId="0" fontId="4" fillId="0" borderId="0" xfId="0" applyFont="1" applyAlignment="1">
      <alignment vertical="center"/>
    </xf>
    <xf numFmtId="0" fontId="0" fillId="2" borderId="2" xfId="0" applyFill="1" applyBorder="1" applyAlignment="1">
      <alignment horizontal="right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49" fontId="2" fillId="0" borderId="0" xfId="0" applyNumberFormat="1" applyFont="1" applyFill="1" applyAlignment="1">
      <alignment vertical="top" wrapText="1"/>
    </xf>
    <xf numFmtId="0" fontId="6" fillId="0" borderId="0" xfId="0" applyFont="1" applyAlignment="1">
      <alignment vertical="center" wrapText="1"/>
    </xf>
    <xf numFmtId="0" fontId="2" fillId="0" borderId="0" xfId="0" applyFont="1" applyAlignment="1"/>
    <xf numFmtId="0" fontId="1" fillId="4" borderId="1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9" fontId="2" fillId="0" borderId="0" xfId="0" applyNumberFormat="1" applyFont="1" applyFill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oslav%20Studni&#269;ka/Desktop/P&#345;&#237;loha%20&#269;.%201%20Specifikace%20zak&#225;zky/P&#345;&#237;loha%20&#269;.%201%20Specifikace%20zak&#225;zk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hrn"/>
      <sheetName val="Ostatní požadavky"/>
      <sheetName val="B102"/>
      <sheetName val="B112"/>
      <sheetName val="B113"/>
      <sheetName val="B114"/>
      <sheetName val="D112"/>
      <sheetName val="D113"/>
      <sheetName val="D114"/>
      <sheetName val="E101+102"/>
      <sheetName val="D202"/>
      <sheetName val="D206"/>
      <sheetName val="D208"/>
      <sheetName val="B302"/>
      <sheetName val="B303"/>
      <sheetName val="B306"/>
      <sheetName val="B307"/>
      <sheetName val="B308"/>
      <sheetName val="B309"/>
    </sheetNames>
    <sheetDataSet>
      <sheetData sheetId="0"/>
      <sheetData sheetId="1"/>
      <sheetData sheetId="2">
        <row r="8">
          <cell r="A8" t="str">
            <v xml:space="preserve">B102 </v>
          </cell>
        </row>
        <row r="9">
          <cell r="A9" t="str">
            <v>učebna</v>
          </cell>
        </row>
        <row r="54">
          <cell r="G54">
            <v>0</v>
          </cell>
        </row>
      </sheetData>
      <sheetData sheetId="3">
        <row r="8">
          <cell r="A8" t="str">
            <v>B112</v>
          </cell>
        </row>
        <row r="9">
          <cell r="A9" t="str">
            <v>spisovna</v>
          </cell>
        </row>
        <row r="16">
          <cell r="G16">
            <v>0</v>
          </cell>
        </row>
      </sheetData>
      <sheetData sheetId="4">
        <row r="8">
          <cell r="A8" t="str">
            <v>B113</v>
          </cell>
        </row>
        <row r="9">
          <cell r="A9" t="str">
            <v>sborovna</v>
          </cell>
        </row>
        <row r="44">
          <cell r="G44">
            <v>0</v>
          </cell>
        </row>
      </sheetData>
      <sheetData sheetId="5">
        <row r="8">
          <cell r="A8" t="str">
            <v>B114</v>
          </cell>
        </row>
        <row r="9">
          <cell r="A9" t="str">
            <v>zástupce ředitele</v>
          </cell>
        </row>
        <row r="47">
          <cell r="G47">
            <v>0</v>
          </cell>
        </row>
      </sheetData>
      <sheetData sheetId="6">
        <row r="8">
          <cell r="A8" t="str">
            <v>D112</v>
          </cell>
        </row>
        <row r="9">
          <cell r="A9" t="str">
            <v>šatna</v>
          </cell>
        </row>
        <row r="17">
          <cell r="G17">
            <v>0</v>
          </cell>
        </row>
      </sheetData>
      <sheetData sheetId="7">
        <row r="8">
          <cell r="A8" t="str">
            <v>D113</v>
          </cell>
        </row>
        <row r="9">
          <cell r="A9" t="str">
            <v>učebna</v>
          </cell>
        </row>
        <row r="53">
          <cell r="G53">
            <v>0</v>
          </cell>
        </row>
      </sheetData>
      <sheetData sheetId="8">
        <row r="8">
          <cell r="A8" t="str">
            <v>D114</v>
          </cell>
        </row>
        <row r="9">
          <cell r="A9" t="str">
            <v>učebna</v>
          </cell>
        </row>
        <row r="53">
          <cell r="G53">
            <v>0</v>
          </cell>
        </row>
      </sheetData>
      <sheetData sheetId="9">
        <row r="8">
          <cell r="A8" t="str">
            <v>E101 + 102</v>
          </cell>
        </row>
        <row r="9">
          <cell r="A9" t="str">
            <v>školník</v>
          </cell>
        </row>
        <row r="45">
          <cell r="G45">
            <v>0</v>
          </cell>
        </row>
      </sheetData>
      <sheetData sheetId="10">
        <row r="8">
          <cell r="A8" t="str">
            <v>D202</v>
          </cell>
        </row>
        <row r="9">
          <cell r="A9" t="str">
            <v>šatna dívky</v>
          </cell>
        </row>
        <row r="19">
          <cell r="G19">
            <v>0</v>
          </cell>
        </row>
      </sheetData>
      <sheetData sheetId="11">
        <row r="8">
          <cell r="A8" t="str">
            <v>D206</v>
          </cell>
        </row>
        <row r="47">
          <cell r="G47">
            <v>0</v>
          </cell>
        </row>
      </sheetData>
      <sheetData sheetId="12">
        <row r="8">
          <cell r="A8" t="str">
            <v>D208</v>
          </cell>
        </row>
        <row r="9">
          <cell r="A9" t="str">
            <v>kabinet UOV</v>
          </cell>
        </row>
        <row r="44">
          <cell r="G44">
            <v>0</v>
          </cell>
        </row>
      </sheetData>
      <sheetData sheetId="13">
        <row r="8">
          <cell r="A8" t="str">
            <v>B302</v>
          </cell>
        </row>
        <row r="9">
          <cell r="A9" t="str">
            <v>kabinet</v>
          </cell>
        </row>
        <row r="26">
          <cell r="G26">
            <v>0</v>
          </cell>
        </row>
      </sheetData>
      <sheetData sheetId="14">
        <row r="8">
          <cell r="A8" t="str">
            <v>B303</v>
          </cell>
        </row>
        <row r="9">
          <cell r="A9" t="str">
            <v>učebna</v>
          </cell>
        </row>
        <row r="54">
          <cell r="G54">
            <v>0</v>
          </cell>
        </row>
      </sheetData>
      <sheetData sheetId="15">
        <row r="8">
          <cell r="A8" t="str">
            <v>B306</v>
          </cell>
        </row>
        <row r="9">
          <cell r="A9" t="str">
            <v>šatna chlapci</v>
          </cell>
        </row>
        <row r="19">
          <cell r="G19">
            <v>0</v>
          </cell>
        </row>
      </sheetData>
      <sheetData sheetId="16">
        <row r="8">
          <cell r="A8" t="str">
            <v>B307</v>
          </cell>
        </row>
        <row r="9">
          <cell r="A9" t="str">
            <v>sklad</v>
          </cell>
        </row>
        <row r="16">
          <cell r="G16">
            <v>0</v>
          </cell>
        </row>
      </sheetData>
      <sheetData sheetId="17">
        <row r="8">
          <cell r="A8" t="str">
            <v>B308</v>
          </cell>
        </row>
        <row r="9">
          <cell r="A9" t="str">
            <v xml:space="preserve">sklad </v>
          </cell>
        </row>
        <row r="16">
          <cell r="G16">
            <v>0</v>
          </cell>
        </row>
      </sheetData>
      <sheetData sheetId="18">
        <row r="8">
          <cell r="A8" t="str">
            <v>B309</v>
          </cell>
        </row>
        <row r="9">
          <cell r="A9" t="str">
            <v xml:space="preserve">šatna </v>
          </cell>
        </row>
        <row r="18">
          <cell r="G1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workbookViewId="0"/>
  </sheetViews>
  <sheetFormatPr defaultRowHeight="30" customHeight="1" x14ac:dyDescent="0.25"/>
  <cols>
    <col min="1" max="1" width="43.85546875" style="2" customWidth="1"/>
    <col min="2" max="2" width="35.5703125" style="2" customWidth="1"/>
    <col min="3" max="16384" width="9.140625" style="2"/>
  </cols>
  <sheetData>
    <row r="1" spans="1:5" s="16" customFormat="1" ht="35.25" customHeight="1" x14ac:dyDescent="0.25">
      <c r="A1" s="24" t="s">
        <v>11</v>
      </c>
      <c r="B1" s="22" t="s">
        <v>5</v>
      </c>
      <c r="C1" s="21"/>
      <c r="D1" s="21"/>
      <c r="E1" s="15"/>
    </row>
    <row r="2" spans="1:5" ht="23.25" customHeight="1" x14ac:dyDescent="0.25">
      <c r="A2" s="19" t="s">
        <v>0</v>
      </c>
      <c r="B2" s="1"/>
      <c r="C2" s="1"/>
      <c r="D2" s="1"/>
    </row>
    <row r="3" spans="1:5" ht="23.25" customHeight="1" x14ac:dyDescent="0.25">
      <c r="A3" s="17" t="s">
        <v>12</v>
      </c>
    </row>
    <row r="4" spans="1:5" ht="12" customHeight="1" x14ac:dyDescent="0.25">
      <c r="A4" s="23"/>
    </row>
    <row r="5" spans="1:5" ht="22.5" customHeight="1" x14ac:dyDescent="0.25">
      <c r="A5" s="28" t="s">
        <v>6</v>
      </c>
      <c r="B5" s="28"/>
    </row>
    <row r="6" spans="1:5" ht="10.5" customHeight="1" thickBot="1" x14ac:dyDescent="0.3"/>
    <row r="7" spans="1:5" ht="23.25" customHeight="1" thickBot="1" x14ac:dyDescent="0.3">
      <c r="A7" s="3" t="s">
        <v>1</v>
      </c>
      <c r="B7" s="20" t="s">
        <v>2</v>
      </c>
    </row>
    <row r="8" spans="1:5" ht="23.25" customHeight="1" x14ac:dyDescent="0.25">
      <c r="A8" s="4" t="str">
        <f>[1]B102!$A$8&amp;[1]B102!$A$9</f>
        <v>B102 učebna</v>
      </c>
      <c r="B8" s="5">
        <f>[1]B102!G54</f>
        <v>0</v>
      </c>
    </row>
    <row r="9" spans="1:5" ht="23.25" customHeight="1" x14ac:dyDescent="0.25">
      <c r="A9" s="6" t="str">
        <f>[1]B112!$A$8&amp;" "&amp;[1]B112!$A$9</f>
        <v>B112 spisovna</v>
      </c>
      <c r="B9" s="7">
        <f>[1]B112!G16</f>
        <v>0</v>
      </c>
    </row>
    <row r="10" spans="1:5" ht="23.25" customHeight="1" x14ac:dyDescent="0.25">
      <c r="A10" s="6" t="str">
        <f>[1]B113!$A$8&amp;" "&amp;[1]B113!$A$9</f>
        <v>B113 sborovna</v>
      </c>
      <c r="B10" s="7">
        <f>[1]B113!G44</f>
        <v>0</v>
      </c>
    </row>
    <row r="11" spans="1:5" ht="23.25" customHeight="1" x14ac:dyDescent="0.25">
      <c r="A11" s="6" t="str">
        <f>[1]B114!$A$8&amp;" "&amp;[1]B114!$A$9</f>
        <v>B114 zástupce ředitele</v>
      </c>
      <c r="B11" s="7">
        <f>[1]B114!G47</f>
        <v>0</v>
      </c>
    </row>
    <row r="12" spans="1:5" ht="23.25" customHeight="1" x14ac:dyDescent="0.25">
      <c r="A12" s="6" t="str">
        <f>[1]D112!$A$8&amp;" "&amp;[1]D112!$A$9</f>
        <v>D112 šatna</v>
      </c>
      <c r="B12" s="7">
        <f>[1]D112!G17</f>
        <v>0</v>
      </c>
    </row>
    <row r="13" spans="1:5" ht="23.25" customHeight="1" x14ac:dyDescent="0.25">
      <c r="A13" s="6" t="str">
        <f>[1]D113!$A$8&amp;" "&amp;[1]D113!$A$9</f>
        <v>D113 učebna</v>
      </c>
      <c r="B13" s="7">
        <f>[1]D113!G53</f>
        <v>0</v>
      </c>
    </row>
    <row r="14" spans="1:5" ht="23.25" customHeight="1" x14ac:dyDescent="0.25">
      <c r="A14" s="6" t="str">
        <f>[1]D114!$A$8&amp;" "&amp;[1]D114!$A$9</f>
        <v>D114 učebna</v>
      </c>
      <c r="B14" s="7">
        <f>[1]D114!G53</f>
        <v>0</v>
      </c>
    </row>
    <row r="15" spans="1:5" ht="23.25" customHeight="1" x14ac:dyDescent="0.25">
      <c r="A15" s="6" t="str">
        <f>'[1]E101+102'!$A$8&amp;" "&amp;'[1]E101+102'!$A$9</f>
        <v>E101 + 102 školník</v>
      </c>
      <c r="B15" s="7">
        <f>'[1]E101+102'!G45</f>
        <v>0</v>
      </c>
    </row>
    <row r="16" spans="1:5" ht="23.25" customHeight="1" x14ac:dyDescent="0.25">
      <c r="A16" s="6" t="str">
        <f>[1]D202!$A$8&amp;" "&amp;[1]D202!$A$9</f>
        <v>D202 šatna dívky</v>
      </c>
      <c r="B16" s="7">
        <f>[1]D202!G19</f>
        <v>0</v>
      </c>
    </row>
    <row r="17" spans="1:4" ht="23.25" customHeight="1" x14ac:dyDescent="0.25">
      <c r="A17" s="6" t="str">
        <f>[1]D206!$A$8&amp;" "&amp;[1]D202!$A$9</f>
        <v>D206 šatna dívky</v>
      </c>
      <c r="B17" s="7">
        <f>[1]D206!G47</f>
        <v>0</v>
      </c>
    </row>
    <row r="18" spans="1:4" ht="23.25" customHeight="1" x14ac:dyDescent="0.25">
      <c r="A18" s="6" t="str">
        <f>[1]D208!$A$8&amp;" "&amp;[1]D208!$A$9</f>
        <v>D208 kabinet UOV</v>
      </c>
      <c r="B18" s="7">
        <f>[1]D208!G44</f>
        <v>0</v>
      </c>
    </row>
    <row r="19" spans="1:4" ht="23.25" customHeight="1" x14ac:dyDescent="0.25">
      <c r="A19" s="6" t="str">
        <f>[1]B302!$A$8&amp;" "&amp;[1]B302!$A$9</f>
        <v>B302 kabinet</v>
      </c>
      <c r="B19" s="7">
        <f>[1]B302!G26</f>
        <v>0</v>
      </c>
    </row>
    <row r="20" spans="1:4" ht="23.25" customHeight="1" x14ac:dyDescent="0.25">
      <c r="A20" s="6" t="str">
        <f>[1]B303!$A$8&amp;" "&amp;[1]B303!$A$9</f>
        <v>B303 učebna</v>
      </c>
      <c r="B20" s="7">
        <f>[1]B303!G54</f>
        <v>0</v>
      </c>
    </row>
    <row r="21" spans="1:4" ht="23.25" customHeight="1" x14ac:dyDescent="0.25">
      <c r="A21" s="6" t="str">
        <f>[1]B306!$A$8&amp;" "&amp;[1]B306!$A$9</f>
        <v>B306 šatna chlapci</v>
      </c>
      <c r="B21" s="7">
        <f>[1]B306!G19</f>
        <v>0</v>
      </c>
    </row>
    <row r="22" spans="1:4" ht="23.25" customHeight="1" x14ac:dyDescent="0.25">
      <c r="A22" s="6" t="str">
        <f>[1]B307!$A$8&amp;" "&amp;[1]B307!$A$9</f>
        <v>B307 sklad</v>
      </c>
      <c r="B22" s="7">
        <f>[1]B307!G16</f>
        <v>0</v>
      </c>
    </row>
    <row r="23" spans="1:4" ht="23.25" customHeight="1" x14ac:dyDescent="0.25">
      <c r="A23" s="6" t="str">
        <f>[1]B308!$A$8&amp;" "&amp;[1]B308!$A$9</f>
        <v xml:space="preserve">B308 sklad </v>
      </c>
      <c r="B23" s="7">
        <f>[1]B308!G16</f>
        <v>0</v>
      </c>
    </row>
    <row r="24" spans="1:4" ht="23.25" customHeight="1" thickBot="1" x14ac:dyDescent="0.3">
      <c r="A24" s="8" t="str">
        <f>[1]B309!$A$8&amp;" "&amp;[1]B309!$A$9</f>
        <v xml:space="preserve">B309 šatna </v>
      </c>
      <c r="B24" s="9">
        <f>[1]B309!G18</f>
        <v>0</v>
      </c>
    </row>
    <row r="25" spans="1:4" ht="23.25" customHeight="1" thickBot="1" x14ac:dyDescent="0.3">
      <c r="A25" s="10" t="s">
        <v>3</v>
      </c>
      <c r="B25" s="11">
        <f>SUM(B8:B24)</f>
        <v>0</v>
      </c>
    </row>
    <row r="26" spans="1:4" ht="23.25" customHeight="1" thickBot="1" x14ac:dyDescent="0.3">
      <c r="A26" s="26" t="s">
        <v>4</v>
      </c>
      <c r="B26" s="27">
        <f>PRODUCT(B25,1.12)</f>
        <v>0</v>
      </c>
    </row>
    <row r="27" spans="1:4" ht="9" customHeight="1" x14ac:dyDescent="0.25"/>
    <row r="28" spans="1:4" s="14" customFormat="1" ht="30.75" customHeight="1" x14ac:dyDescent="0.3">
      <c r="A28" s="12" t="s">
        <v>7</v>
      </c>
      <c r="B28" s="12"/>
      <c r="C28" s="13"/>
      <c r="D28" s="13"/>
    </row>
    <row r="29" spans="1:4" s="14" customFormat="1" ht="29.25" customHeight="1" x14ac:dyDescent="0.3">
      <c r="A29" s="12"/>
      <c r="B29" s="12"/>
      <c r="C29" s="13"/>
      <c r="D29" s="13"/>
    </row>
    <row r="30" spans="1:4" s="14" customFormat="1" ht="37.5" customHeight="1" x14ac:dyDescent="0.3">
      <c r="A30" s="25" t="s">
        <v>8</v>
      </c>
      <c r="B30" s="13" t="s">
        <v>13</v>
      </c>
      <c r="C30" s="13"/>
      <c r="D30" s="18"/>
    </row>
    <row r="31" spans="1:4" s="14" customFormat="1" ht="18.75" x14ac:dyDescent="0.3">
      <c r="A31" s="12" t="s">
        <v>9</v>
      </c>
      <c r="B31" s="13" t="s">
        <v>10</v>
      </c>
      <c r="C31" s="13"/>
      <c r="D31" s="18"/>
    </row>
    <row r="32" spans="1:4" s="14" customFormat="1" ht="18.75" x14ac:dyDescent="0.3">
      <c r="A32" s="12"/>
      <c r="B32" s="12"/>
      <c r="C32" s="13"/>
      <c r="D32" s="13"/>
    </row>
    <row r="33" spans="1:4" s="14" customFormat="1" ht="18.75" x14ac:dyDescent="0.3">
      <c r="A33" s="12"/>
      <c r="B33" s="12"/>
      <c r="C33" s="13"/>
      <c r="D33" s="13"/>
    </row>
    <row r="34" spans="1:4" s="14" customFormat="1" ht="18.75" x14ac:dyDescent="0.3">
      <c r="A34" s="12"/>
      <c r="B34" s="12"/>
      <c r="C34" s="13"/>
      <c r="D34" s="13"/>
    </row>
  </sheetData>
  <mergeCells count="1">
    <mergeCell ref="A5:B5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Studnička</dc:creator>
  <cp:lastModifiedBy>Jaroslav Studnička</cp:lastModifiedBy>
  <cp:lastPrinted>2024-04-04T07:07:21Z</cp:lastPrinted>
  <dcterms:created xsi:type="dcterms:W3CDTF">2024-04-04T06:52:20Z</dcterms:created>
  <dcterms:modified xsi:type="dcterms:W3CDTF">2024-04-04T07:14:52Z</dcterms:modified>
</cp:coreProperties>
</file>